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sitas" state="visible" r:id="rId4"/>
    <sheet sheetId="2" name="Liquidación" state="visible" r:id="rId5"/>
  </sheets>
  <calcPr calcId="171027"/>
</workbook>
</file>

<file path=xl/sharedStrings.xml><?xml version="1.0" encoding="utf-8"?>
<sst xmlns="http://schemas.openxmlformats.org/spreadsheetml/2006/main" count="2365" uniqueCount="309">
  <si>
    <t>Fecha</t>
  </si>
  <si>
    <t>Año</t>
  </si>
  <si>
    <t>Mes</t>
  </si>
  <si>
    <t>Mes nombre</t>
  </si>
  <si>
    <t>Semana</t>
  </si>
  <si>
    <t>Encargado</t>
  </si>
  <si>
    <t>Cédula</t>
  </si>
  <si>
    <t>Jefe directo</t>
  </si>
  <si>
    <t>Cliente (cadena)</t>
  </si>
  <si>
    <t>Local</t>
  </si>
  <si>
    <t>Código local</t>
  </si>
  <si>
    <t>Tarea</t>
  </si>
  <si>
    <t>Descripción</t>
  </si>
  <si>
    <t>Ciudad</t>
  </si>
  <si>
    <t>Departamento</t>
  </si>
  <si>
    <t>Tipo ruta</t>
  </si>
  <si>
    <t>Frecuencia</t>
  </si>
  <si>
    <t>Estado</t>
  </si>
  <si>
    <t>Hora inicio</t>
  </si>
  <si>
    <t>Hora salida</t>
  </si>
  <si>
    <t>Duración (min)</t>
  </si>
  <si>
    <t>Distancia (m)</t>
  </si>
  <si>
    <t>Distancia (km)</t>
  </si>
  <si>
    <t>GPS local lat</t>
  </si>
  <si>
    <t>GPS local lng</t>
  </si>
  <si>
    <t>GPS mercaderista lat</t>
  </si>
  <si>
    <t>GPS mercaderista lng</t>
  </si>
  <si>
    <t>Precisión (m)</t>
  </si>
  <si>
    <t>Dentro perímetro</t>
  </si>
  <si>
    <t>Sospechosa</t>
  </si>
  <si>
    <t>Fotos</t>
  </si>
  <si>
    <t>Productos auditados</t>
  </si>
  <si>
    <t>Faltantes</t>
  </si>
  <si>
    <t>2026-09-30</t>
  </si>
  <si>
    <t>Septiembre</t>
  </si>
  <si>
    <t>Carla Vera</t>
  </si>
  <si>
    <t>María Supervisora</t>
  </si>
  <si>
    <t>Mi Comisariato</t>
  </si>
  <si>
    <t>Mi Comisariato Riocentro Norte</t>
  </si>
  <si>
    <t>COMIS-RIOCENTRO</t>
  </si>
  <si>
    <t>Photos</t>
  </si>
  <si>
    <t>Guayaquil</t>
  </si>
  <si>
    <t>Guayas</t>
  </si>
  <si>
    <t>en_curso</t>
  </si>
  <si>
    <t>11:45</t>
  </si>
  <si>
    <t/>
  </si>
  <si>
    <t>SÍ</t>
  </si>
  <si>
    <t>NO</t>
  </si>
  <si>
    <t>Ana Quimí</t>
  </si>
  <si>
    <t>Tía</t>
  </si>
  <si>
    <t>Tía Sur</t>
  </si>
  <si>
    <t>TIA-SUR</t>
  </si>
  <si>
    <t>Auditoría de percha y precios</t>
  </si>
  <si>
    <t>Reposición de percha y conteo</t>
  </si>
  <si>
    <t>11:16</t>
  </si>
  <si>
    <t>Juan Pérez</t>
  </si>
  <si>
    <t>Perchado y exhibición de productos</t>
  </si>
  <si>
    <t>completada</t>
  </si>
  <si>
    <t>10:42</t>
  </si>
  <si>
    <t>Luis Mendoza</t>
  </si>
  <si>
    <t>10:28</t>
  </si>
  <si>
    <t>Paola Ruiz</t>
  </si>
  <si>
    <t>Del Portal</t>
  </si>
  <si>
    <t>Del Portal Samborondón</t>
  </si>
  <si>
    <t>PORTAL-SAMBO</t>
  </si>
  <si>
    <t>Samborondón</t>
  </si>
  <si>
    <t>10:16</t>
  </si>
  <si>
    <t>Supermaxi</t>
  </si>
  <si>
    <t>Supermaxi Samborondón</t>
  </si>
  <si>
    <t>SMAXI-SAMBO</t>
  </si>
  <si>
    <t>Visita</t>
  </si>
  <si>
    <t>Se perchó mercadería</t>
  </si>
  <si>
    <t>10:08</t>
  </si>
  <si>
    <t>11:29</t>
  </si>
  <si>
    <t>Coral Hipermercados</t>
  </si>
  <si>
    <t>Coral City Mall</t>
  </si>
  <si>
    <t>CORAL-CITYMALL</t>
  </si>
  <si>
    <t>10:02</t>
  </si>
  <si>
    <t>Tía Centro</t>
  </si>
  <si>
    <t>TIA-CENTRO</t>
  </si>
  <si>
    <t>PERCHADO Y EXHIBICIÓN DE MERCADERÍA</t>
  </si>
  <si>
    <t>09:43</t>
  </si>
  <si>
    <t>11:00</t>
  </si>
  <si>
    <t>09:02</t>
  </si>
  <si>
    <t>10:11</t>
  </si>
  <si>
    <t>Supermercados Santa María</t>
  </si>
  <si>
    <t>Santa María Durán</t>
  </si>
  <si>
    <t>SMARIA-DURAN</t>
  </si>
  <si>
    <t>Durán</t>
  </si>
  <si>
    <t>08:50</t>
  </si>
  <si>
    <t>08:40</t>
  </si>
  <si>
    <t>09:46</t>
  </si>
  <si>
    <t>Mi Comisariato 9 de Octubre</t>
  </si>
  <si>
    <t>COMIS-9OCT</t>
  </si>
  <si>
    <t>08:38</t>
  </si>
  <si>
    <t>09:11</t>
  </si>
  <si>
    <t>Supermaxi Policentro</t>
  </si>
  <si>
    <t>SMAXI-POLIC</t>
  </si>
  <si>
    <t>08:36</t>
  </si>
  <si>
    <t>2026-09-29</t>
  </si>
  <si>
    <t>16:04</t>
  </si>
  <si>
    <t>16:46</t>
  </si>
  <si>
    <t>15:17</t>
  </si>
  <si>
    <t>15:59</t>
  </si>
  <si>
    <t>Akí</t>
  </si>
  <si>
    <t>Akí Alborada</t>
  </si>
  <si>
    <t>AKI-ALBORADA</t>
  </si>
  <si>
    <t>14:24</t>
  </si>
  <si>
    <t>15:43</t>
  </si>
  <si>
    <t>13:51</t>
  </si>
  <si>
    <t>15:03</t>
  </si>
  <si>
    <t>13:44</t>
  </si>
  <si>
    <t>14:38</t>
  </si>
  <si>
    <t>rechazada</t>
  </si>
  <si>
    <t>13:37</t>
  </si>
  <si>
    <t>Supermaxi Mall del Sol</t>
  </si>
  <si>
    <t>SMAXI-MALLSOL</t>
  </si>
  <si>
    <t>13:07</t>
  </si>
  <si>
    <t>13:10</t>
  </si>
  <si>
    <t>12:42</t>
  </si>
  <si>
    <t>12:40</t>
  </si>
  <si>
    <t>13:52</t>
  </si>
  <si>
    <t>11:57</t>
  </si>
  <si>
    <t>12:03</t>
  </si>
  <si>
    <t>11:48</t>
  </si>
  <si>
    <t>13:18</t>
  </si>
  <si>
    <t>11:47</t>
  </si>
  <si>
    <t>13:21</t>
  </si>
  <si>
    <t>11:34</t>
  </si>
  <si>
    <t>12:29</t>
  </si>
  <si>
    <t>10:50</t>
  </si>
  <si>
    <t>12:08</t>
  </si>
  <si>
    <t>10:20</t>
  </si>
  <si>
    <t>11:05</t>
  </si>
  <si>
    <t>Akí Milagro</t>
  </si>
  <si>
    <t>AKI-MILAGRO</t>
  </si>
  <si>
    <t>Milagro</t>
  </si>
  <si>
    <t>10:14</t>
  </si>
  <si>
    <t>11:30</t>
  </si>
  <si>
    <t>10:09</t>
  </si>
  <si>
    <t>11:21</t>
  </si>
  <si>
    <t>11:15</t>
  </si>
  <si>
    <t>09:48</t>
  </si>
  <si>
    <t>09:01</t>
  </si>
  <si>
    <t>09:32</t>
  </si>
  <si>
    <t>08:53</t>
  </si>
  <si>
    <t>10:18</t>
  </si>
  <si>
    <t>08:41</t>
  </si>
  <si>
    <t>09:40</t>
  </si>
  <si>
    <t>09:31</t>
  </si>
  <si>
    <t>08:35</t>
  </si>
  <si>
    <t>09:20</t>
  </si>
  <si>
    <t>2026-09-28</t>
  </si>
  <si>
    <t>14:36</t>
  </si>
  <si>
    <t>15:33</t>
  </si>
  <si>
    <t>14:12</t>
  </si>
  <si>
    <t>15:28</t>
  </si>
  <si>
    <t>12:57</t>
  </si>
  <si>
    <t>13:41</t>
  </si>
  <si>
    <t>12:47</t>
  </si>
  <si>
    <t>12:27</t>
  </si>
  <si>
    <t>13:24</t>
  </si>
  <si>
    <t>12:37</t>
  </si>
  <si>
    <t>12:19</t>
  </si>
  <si>
    <t>11:52</t>
  </si>
  <si>
    <t>12:10</t>
  </si>
  <si>
    <t>11:46</t>
  </si>
  <si>
    <t>12:32</t>
  </si>
  <si>
    <t>11:42</t>
  </si>
  <si>
    <t>11:53</t>
  </si>
  <si>
    <t>10:54</t>
  </si>
  <si>
    <t>12:24</t>
  </si>
  <si>
    <t>10:01</t>
  </si>
  <si>
    <t>10:00</t>
  </si>
  <si>
    <t>11:17</t>
  </si>
  <si>
    <t>09:52</t>
  </si>
  <si>
    <t>09:47</t>
  </si>
  <si>
    <t>09:04</t>
  </si>
  <si>
    <t>10:33</t>
  </si>
  <si>
    <t>09:39</t>
  </si>
  <si>
    <t>08:51</t>
  </si>
  <si>
    <t>09:22</t>
  </si>
  <si>
    <t>08:44</t>
  </si>
  <si>
    <t>09:30</t>
  </si>
  <si>
    <t>08:23</t>
  </si>
  <si>
    <t>2026-09-25</t>
  </si>
  <si>
    <t>15:26</t>
  </si>
  <si>
    <t>16:56</t>
  </si>
  <si>
    <t>15:19</t>
  </si>
  <si>
    <t>15:29</t>
  </si>
  <si>
    <t>14:22</t>
  </si>
  <si>
    <t>14:57</t>
  </si>
  <si>
    <t>13:42</t>
  </si>
  <si>
    <t>14:19</t>
  </si>
  <si>
    <t>13:31</t>
  </si>
  <si>
    <t>14:54</t>
  </si>
  <si>
    <t>12:39</t>
  </si>
  <si>
    <t>13:19</t>
  </si>
  <si>
    <t>Diego Castro</t>
  </si>
  <si>
    <t>12:21</t>
  </si>
  <si>
    <t>13:55</t>
  </si>
  <si>
    <t>12:06</t>
  </si>
  <si>
    <t>13:20</t>
  </si>
  <si>
    <t>13:11</t>
  </si>
  <si>
    <t>11:38</t>
  </si>
  <si>
    <t>12:30</t>
  </si>
  <si>
    <t>12:20</t>
  </si>
  <si>
    <t>11:03</t>
  </si>
  <si>
    <t>11:23</t>
  </si>
  <si>
    <t>11:12</t>
  </si>
  <si>
    <t>11:02</t>
  </si>
  <si>
    <t>10:47</t>
  </si>
  <si>
    <t>10:26</t>
  </si>
  <si>
    <t>10:38</t>
  </si>
  <si>
    <t>10:17</t>
  </si>
  <si>
    <t>11:51</t>
  </si>
  <si>
    <t>10:03</t>
  </si>
  <si>
    <t>11:27</t>
  </si>
  <si>
    <t>09:59</t>
  </si>
  <si>
    <t>10:37</t>
  </si>
  <si>
    <t>09:42</t>
  </si>
  <si>
    <t>09:14</t>
  </si>
  <si>
    <t>09:09</t>
  </si>
  <si>
    <t>08:45</t>
  </si>
  <si>
    <t>09:26</t>
  </si>
  <si>
    <t>09:05</t>
  </si>
  <si>
    <t>08:31</t>
  </si>
  <si>
    <t>09:35</t>
  </si>
  <si>
    <t>08:21</t>
  </si>
  <si>
    <t>09:50</t>
  </si>
  <si>
    <t>2026-09-24</t>
  </si>
  <si>
    <t>16:24</t>
  </si>
  <si>
    <t>17:53</t>
  </si>
  <si>
    <t>16:06</t>
  </si>
  <si>
    <t>14:08</t>
  </si>
  <si>
    <t>14:56</t>
  </si>
  <si>
    <t>14:06</t>
  </si>
  <si>
    <t>13:47</t>
  </si>
  <si>
    <t>13:12</t>
  </si>
  <si>
    <t>13:27</t>
  </si>
  <si>
    <t>13:33</t>
  </si>
  <si>
    <t>13:02</t>
  </si>
  <si>
    <t>14:26</t>
  </si>
  <si>
    <t>12:54</t>
  </si>
  <si>
    <t>11:50</t>
  </si>
  <si>
    <t>11:28</t>
  </si>
  <si>
    <t>12:11</t>
  </si>
  <si>
    <t>11:24</t>
  </si>
  <si>
    <t>12:52</t>
  </si>
  <si>
    <t>12:41</t>
  </si>
  <si>
    <t>10:49</t>
  </si>
  <si>
    <t>11:36</t>
  </si>
  <si>
    <t>10:53</t>
  </si>
  <si>
    <t>10:23</t>
  </si>
  <si>
    <t>11:06</t>
  </si>
  <si>
    <t>10:15</t>
  </si>
  <si>
    <t>11:33</t>
  </si>
  <si>
    <t>09:56</t>
  </si>
  <si>
    <t>09:34</t>
  </si>
  <si>
    <t>08:47</t>
  </si>
  <si>
    <t>09:55</t>
  </si>
  <si>
    <t>09:27</t>
  </si>
  <si>
    <t>08:27</t>
  </si>
  <si>
    <t>08:56</t>
  </si>
  <si>
    <t>2026-09-23</t>
  </si>
  <si>
    <t>14:41</t>
  </si>
  <si>
    <t>14:35</t>
  </si>
  <si>
    <t>14:50</t>
  </si>
  <si>
    <t>14:03</t>
  </si>
  <si>
    <t>14:23</t>
  </si>
  <si>
    <t>13:49</t>
  </si>
  <si>
    <t>14:45</t>
  </si>
  <si>
    <t>13:01</t>
  </si>
  <si>
    <t>13:56</t>
  </si>
  <si>
    <t>12:55</t>
  </si>
  <si>
    <t>12:28</t>
  </si>
  <si>
    <t>13:48</t>
  </si>
  <si>
    <t>12:09</t>
  </si>
  <si>
    <t>12:02</t>
  </si>
  <si>
    <t>13:03</t>
  </si>
  <si>
    <t>12:01</t>
  </si>
  <si>
    <t>11:32</t>
  </si>
  <si>
    <t>11:59</t>
  </si>
  <si>
    <t>10:55</t>
  </si>
  <si>
    <t>10:35</t>
  </si>
  <si>
    <t>11:11</t>
  </si>
  <si>
    <t>10:30</t>
  </si>
  <si>
    <t>10:21</t>
  </si>
  <si>
    <t>10:04</t>
  </si>
  <si>
    <t>09:21</t>
  </si>
  <si>
    <t>09:00</t>
  </si>
  <si>
    <t>09:54</t>
  </si>
  <si>
    <t>08:32</t>
  </si>
  <si>
    <t>09:07</t>
  </si>
  <si>
    <t>Liquidación mensual · 2026-09-23 a 2026-09-30</t>
  </si>
  <si>
    <t>Tarifa por visita efectiva ($):</t>
  </si>
  <si>
    <t>Las celdas amarillas son editables; el resto se recalcula con fórmulas.</t>
  </si>
  <si>
    <t>Objetivo semanal (visitas):</t>
  </si>
  <si>
    <t>Mercaderista</t>
  </si>
  <si>
    <t>Planificadas</t>
  </si>
  <si>
    <t>Realizadas</t>
  </si>
  <si>
    <t>Justificadas</t>
  </si>
  <si>
    <t>Efectivas (plan − just.)</t>
  </si>
  <si>
    <t>% Cumplimiento</t>
  </si>
  <si>
    <t>Fuera perímetro</t>
  </si>
  <si>
    <t>Min. promedio</t>
  </si>
  <si>
    <t>Km recorridos</t>
  </si>
  <si>
    <t>Valor a liquidar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</si>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</sst>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&quot;$&quot;#,##0.00"/>
    <numFmt numFmtId="166" formatCode="0.0%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  <color rgb="FF0B3D2E"/>
      <sz val="14"/>
    </font>
    <font>
      <i/>
      <color rgb="FF6B746E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0B3D2E"/>
      </patternFill>
    </fill>
    <fill>
      <patternFill patternType="solid">
        <fgColor rgb="FFFFF3C4"/>
      </patternFill>
    </fill>
    <fill>
      <patternFill patternType="solid">
        <fgColor rgb="FFF2B70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0" fontId="2" fillId="0" borderId="0" xfId="0" applyFont="1"/>
    <xf numFmtId="165" fontId="0" fillId="3" borderId="0" xfId="0" applyNumberFormat="1" applyFill="1"/>
    <xf numFmtId="0" fontId="3" fillId="0" borderId="0" xfId="0" applyFont="1"/>
    <xf numFmtId="0" fontId="0" fillId="3" borderId="0" xfId="0" applyFill="1"/>
    <xf numFmtId="166" fontId="0" fillId="0" borderId="0" xfId="0" applyNumberFormat="1"/>
    <xf numFmtId="165" fontId="0" fillId="0" borderId="0" xfId="0" applyNumberFormat="1"/>
    <xf numFmtId="0" fontId="0" fillId="4" borderId="0" xfId="0" applyFill="1"/>
    <xf numFmtId="0" fontId="4" fillId="4" borderId="0" xfId="0" applyFont="1" applyFill="1"/>
    <xf numFmtId="166" fontId="0" fillId="4" borderId="0" xfId="0" applyNumberFormat="1" applyFill="1"/>
    <xf numFmtId="165" fontId="4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7" customWidth="1"/>
    <col min="3" max="3" width="6" customWidth="1"/>
    <col min="4" max="4" width="12" customWidth="1"/>
    <col min="5" max="5" width="8" customWidth="1"/>
    <col min="6" max="6" width="24" customWidth="1"/>
    <col min="7" max="7" width="12" customWidth="1"/>
    <col min="8" max="8" width="22" customWidth="1"/>
    <col min="9" max="9" width="20" customWidth="1"/>
    <col min="10" max="10" width="28" customWidth="1"/>
    <col min="11" max="11" width="14" customWidth="1"/>
    <col min="12" max="13" width="26" customWidth="1"/>
    <col min="14" max="15" width="14" customWidth="1"/>
    <col min="16" max="16" width="10" customWidth="1"/>
    <col min="17" max="17" width="11" customWidth="1"/>
    <col min="18" max="18" width="12" customWidth="1"/>
    <col min="19" max="20" width="11" customWidth="1"/>
    <col min="21" max="22" width="13" customWidth="1"/>
    <col min="23" max="23" width="13" style="1" customWidth="1"/>
    <col min="24" max="25" width="13" customWidth="1"/>
    <col min="26" max="27" width="18" customWidth="1"/>
    <col min="28" max="28" width="12" customWidth="1"/>
    <col min="29" max="29" width="15" customWidth="1"/>
    <col min="30" max="30" width="11" customWidth="1"/>
    <col min="31" max="31" width="7" customWidth="1"/>
    <col min="32" max="32" width="18" customWidth="1"/>
    <col min="33" max="33" width="10" customWidth="1"/>
  </cols>
  <sheetData>
    <row r="1" ht="28" customHeight="1" spans="1:3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x14ac:dyDescent="0.25">
      <c r="A2" t="s">
        <v>33</v>
      </c>
      <c r="B2">
        <v>2026</v>
      </c>
      <c r="C2">
        <v>9</v>
      </c>
      <c r="D2" t="s">
        <v>34</v>
      </c>
      <c r="E2">
        <v>40</v>
      </c>
      <c r="F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N2" t="s">
        <v>41</v>
      </c>
      <c r="O2" t="s">
        <v>42</v>
      </c>
      <c r="R2" t="s">
        <v>43</v>
      </c>
      <c r="S2" t="s">
        <v>44</v>
      </c>
      <c r="T2" t="s">
        <v>45</v>
      </c>
      <c r="U2" t="s">
        <v>45</v>
      </c>
      <c r="V2">
        <v>16.5</v>
      </c>
      <c r="W2" s="1">
        <f>IF(V2="","",V2/1000)</f>
        <v>0.017</v>
      </c>
      <c r="X2">
        <v>-2.1328</v>
      </c>
      <c r="Y2">
        <v>-79.8966</v>
      </c>
      <c r="Z2">
        <v>-2.132735478173637</v>
      </c>
      <c r="AA2">
        <v>-79.89673329116945</v>
      </c>
      <c r="AB2">
        <v>19</v>
      </c>
      <c r="AC2" t="s">
        <v>46</v>
      </c>
      <c r="AD2" t="s">
        <v>47</v>
      </c>
      <c r="AE2">
        <v>0</v>
      </c>
      <c r="AF2">
        <v>0</v>
      </c>
      <c r="AG2">
        <v>0</v>
      </c>
    </row>
    <row r="3" spans="1:33" x14ac:dyDescent="0.25">
      <c r="A3" t="s">
        <v>33</v>
      </c>
      <c r="B3">
        <v>2026</v>
      </c>
      <c r="C3">
        <v>9</v>
      </c>
      <c r="D3" t="s">
        <v>34</v>
      </c>
      <c r="E3">
        <v>40</v>
      </c>
      <c r="F3" t="s">
        <v>48</v>
      </c>
      <c r="H3" t="s">
        <v>36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41</v>
      </c>
      <c r="O3" t="s">
        <v>42</v>
      </c>
      <c r="R3" t="s">
        <v>43</v>
      </c>
      <c r="S3" t="s">
        <v>54</v>
      </c>
      <c r="T3" t="s">
        <v>45</v>
      </c>
      <c r="U3" t="s">
        <v>45</v>
      </c>
      <c r="V3">
        <v>32.6</v>
      </c>
      <c r="W3" s="1">
        <f>IF(V3="","",V3/1000)</f>
        <v>0.033</v>
      </c>
      <c r="X3">
        <v>-2.221</v>
      </c>
      <c r="Y3">
        <v>-79.9</v>
      </c>
      <c r="Z3">
        <v>-2.2207110526873675</v>
      </c>
      <c r="AA3">
        <v>-79.900047724298</v>
      </c>
      <c r="AB3">
        <v>6</v>
      </c>
      <c r="AC3" t="s">
        <v>46</v>
      </c>
      <c r="AD3" t="s">
        <v>47</v>
      </c>
      <c r="AE3">
        <v>0</v>
      </c>
      <c r="AF3">
        <v>0</v>
      </c>
      <c r="AG3">
        <v>0</v>
      </c>
    </row>
    <row r="4" spans="1:33" x14ac:dyDescent="0.25">
      <c r="A4" t="s">
        <v>33</v>
      </c>
      <c r="B4">
        <v>2026</v>
      </c>
      <c r="C4">
        <v>9</v>
      </c>
      <c r="D4" t="s">
        <v>34</v>
      </c>
      <c r="E4">
        <v>40</v>
      </c>
      <c r="F4" t="s">
        <v>55</v>
      </c>
      <c r="H4" t="s">
        <v>36</v>
      </c>
      <c r="I4" t="s">
        <v>37</v>
      </c>
      <c r="J4" t="s">
        <v>38</v>
      </c>
      <c r="K4" t="s">
        <v>39</v>
      </c>
      <c r="L4" t="s">
        <v>52</v>
      </c>
      <c r="M4" t="s">
        <v>56</v>
      </c>
      <c r="N4" t="s">
        <v>41</v>
      </c>
      <c r="O4" t="s">
        <v>42</v>
      </c>
      <c r="R4" t="s">
        <v>57</v>
      </c>
      <c r="S4" t="s">
        <v>58</v>
      </c>
      <c r="T4" t="s">
        <v>58</v>
      </c>
      <c r="U4">
        <v>0</v>
      </c>
      <c r="V4">
        <v>5.7</v>
      </c>
      <c r="W4" s="1">
        <f>IF(V4="","",V4/1000)</f>
        <v>0.006</v>
      </c>
      <c r="X4">
        <v>-2.1328</v>
      </c>
      <c r="Y4">
        <v>-79.8966</v>
      </c>
      <c r="Z4">
        <v>-2.132755044262982</v>
      </c>
      <c r="AA4">
        <v>-79.8965746482036</v>
      </c>
      <c r="AB4">
        <v>22</v>
      </c>
      <c r="AC4" t="s">
        <v>46</v>
      </c>
      <c r="AD4" t="s">
        <v>47</v>
      </c>
      <c r="AE4">
        <v>0</v>
      </c>
      <c r="AF4">
        <v>0</v>
      </c>
      <c r="AG4">
        <v>0</v>
      </c>
    </row>
    <row r="5" spans="1:33" x14ac:dyDescent="0.25">
      <c r="A5" t="s">
        <v>33</v>
      </c>
      <c r="B5">
        <v>2026</v>
      </c>
      <c r="C5">
        <v>9</v>
      </c>
      <c r="D5" t="s">
        <v>34</v>
      </c>
      <c r="E5">
        <v>40</v>
      </c>
      <c r="F5" t="s">
        <v>59</v>
      </c>
      <c r="H5" t="s">
        <v>36</v>
      </c>
      <c r="I5" t="s">
        <v>49</v>
      </c>
      <c r="J5" t="s">
        <v>50</v>
      </c>
      <c r="K5" t="s">
        <v>51</v>
      </c>
      <c r="L5" t="s">
        <v>40</v>
      </c>
      <c r="N5" t="s">
        <v>41</v>
      </c>
      <c r="O5" t="s">
        <v>42</v>
      </c>
      <c r="R5" t="s">
        <v>43</v>
      </c>
      <c r="S5" t="s">
        <v>60</v>
      </c>
      <c r="T5" t="s">
        <v>45</v>
      </c>
      <c r="U5" t="s">
        <v>45</v>
      </c>
      <c r="V5">
        <v>13.3</v>
      </c>
      <c r="W5" s="1">
        <f>IF(V5="","",V5/1000)</f>
        <v>0.013</v>
      </c>
      <c r="X5">
        <v>-2.221</v>
      </c>
      <c r="Y5">
        <v>-79.9</v>
      </c>
      <c r="Z5">
        <v>-2.22089027459669</v>
      </c>
      <c r="AA5">
        <v>-79.89995227032935</v>
      </c>
      <c r="AB5">
        <v>20</v>
      </c>
      <c r="AC5" t="s">
        <v>46</v>
      </c>
      <c r="AD5" t="s">
        <v>47</v>
      </c>
      <c r="AE5">
        <v>0</v>
      </c>
      <c r="AF5">
        <v>0</v>
      </c>
      <c r="AG5">
        <v>0</v>
      </c>
    </row>
    <row r="6" spans="1:33" x14ac:dyDescent="0.25">
      <c r="A6" t="s">
        <v>33</v>
      </c>
      <c r="B6">
        <v>2026</v>
      </c>
      <c r="C6">
        <v>9</v>
      </c>
      <c r="D6" t="s">
        <v>34</v>
      </c>
      <c r="E6">
        <v>40</v>
      </c>
      <c r="F6" t="s">
        <v>61</v>
      </c>
      <c r="H6" t="s">
        <v>36</v>
      </c>
      <c r="I6" t="s">
        <v>62</v>
      </c>
      <c r="J6" t="s">
        <v>63</v>
      </c>
      <c r="K6" t="s">
        <v>64</v>
      </c>
      <c r="L6" t="s">
        <v>40</v>
      </c>
      <c r="N6" t="s">
        <v>65</v>
      </c>
      <c r="O6" t="s">
        <v>42</v>
      </c>
      <c r="R6" t="s">
        <v>43</v>
      </c>
      <c r="S6" t="s">
        <v>66</v>
      </c>
      <c r="T6" t="s">
        <v>45</v>
      </c>
      <c r="U6" t="s">
        <v>45</v>
      </c>
      <c r="V6">
        <v>6</v>
      </c>
      <c r="W6" s="1">
        <f>IF(V6="","",V6/1000)</f>
        <v>0.006</v>
      </c>
      <c r="X6">
        <v>-2.135</v>
      </c>
      <c r="Y6">
        <v>-79.865</v>
      </c>
      <c r="Z6">
        <v>-2.1350161056440764</v>
      </c>
      <c r="AA6">
        <v>-79.8650513894609</v>
      </c>
      <c r="AB6">
        <v>11</v>
      </c>
      <c r="AC6" t="s">
        <v>46</v>
      </c>
      <c r="AD6" t="s">
        <v>47</v>
      </c>
      <c r="AE6">
        <v>0</v>
      </c>
      <c r="AF6">
        <v>0</v>
      </c>
      <c r="AG6">
        <v>0</v>
      </c>
    </row>
    <row r="7" spans="1:33" x14ac:dyDescent="0.25">
      <c r="A7" t="s">
        <v>33</v>
      </c>
      <c r="B7">
        <v>2026</v>
      </c>
      <c r="C7">
        <v>9</v>
      </c>
      <c r="D7" t="s">
        <v>34</v>
      </c>
      <c r="E7">
        <v>40</v>
      </c>
      <c r="F7" t="s">
        <v>35</v>
      </c>
      <c r="H7" t="s">
        <v>36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65</v>
      </c>
      <c r="O7" t="s">
        <v>42</v>
      </c>
      <c r="R7" t="s">
        <v>57</v>
      </c>
      <c r="S7" t="s">
        <v>72</v>
      </c>
      <c r="T7" t="s">
        <v>73</v>
      </c>
      <c r="U7">
        <v>81</v>
      </c>
      <c r="V7">
        <v>63.3</v>
      </c>
      <c r="W7" s="1">
        <f>IF(V7="","",V7/1000)</f>
        <v>0.063</v>
      </c>
      <c r="X7">
        <v>-2.128</v>
      </c>
      <c r="Y7">
        <v>-79.86</v>
      </c>
      <c r="Z7">
        <v>-2.1278191583300408</v>
      </c>
      <c r="AA7">
        <v>-79.85946067017728</v>
      </c>
      <c r="AB7">
        <v>19</v>
      </c>
      <c r="AC7" t="s">
        <v>46</v>
      </c>
      <c r="AD7" t="s">
        <v>47</v>
      </c>
      <c r="AE7">
        <v>2</v>
      </c>
      <c r="AF7">
        <v>9</v>
      </c>
      <c r="AG7">
        <v>1</v>
      </c>
    </row>
    <row r="8" spans="1:33" x14ac:dyDescent="0.25">
      <c r="A8" t="s">
        <v>33</v>
      </c>
      <c r="B8">
        <v>2026</v>
      </c>
      <c r="C8">
        <v>9</v>
      </c>
      <c r="D8" t="s">
        <v>34</v>
      </c>
      <c r="E8">
        <v>40</v>
      </c>
      <c r="F8" t="s">
        <v>55</v>
      </c>
      <c r="H8" t="s">
        <v>36</v>
      </c>
      <c r="I8" t="s">
        <v>74</v>
      </c>
      <c r="J8" t="s">
        <v>75</v>
      </c>
      <c r="K8" t="s">
        <v>76</v>
      </c>
      <c r="L8" t="s">
        <v>52</v>
      </c>
      <c r="N8" t="s">
        <v>41</v>
      </c>
      <c r="O8" t="s">
        <v>42</v>
      </c>
      <c r="R8" t="s">
        <v>43</v>
      </c>
      <c r="S8" t="s">
        <v>77</v>
      </c>
      <c r="T8" t="s">
        <v>45</v>
      </c>
      <c r="U8" t="s">
        <v>45</v>
      </c>
      <c r="V8">
        <v>11.7</v>
      </c>
      <c r="W8" s="1">
        <f>IF(V8="","",V8/1000)</f>
        <v>0.012</v>
      </c>
      <c r="X8">
        <v>-2.147</v>
      </c>
      <c r="Y8">
        <v>-79.917</v>
      </c>
      <c r="Z8">
        <v>-2.1469862479843678</v>
      </c>
      <c r="AA8">
        <v>-79.91710455662334</v>
      </c>
      <c r="AB8">
        <v>11</v>
      </c>
      <c r="AC8" t="s">
        <v>46</v>
      </c>
      <c r="AD8" t="s">
        <v>47</v>
      </c>
      <c r="AE8">
        <v>0</v>
      </c>
      <c r="AF8">
        <v>0</v>
      </c>
      <c r="AG8">
        <v>0</v>
      </c>
    </row>
    <row r="9" spans="1:33" x14ac:dyDescent="0.25">
      <c r="A9" t="s">
        <v>33</v>
      </c>
      <c r="B9">
        <v>2026</v>
      </c>
      <c r="C9">
        <v>9</v>
      </c>
      <c r="D9" t="s">
        <v>34</v>
      </c>
      <c r="E9">
        <v>40</v>
      </c>
      <c r="F9" t="s">
        <v>48</v>
      </c>
      <c r="H9" t="s">
        <v>36</v>
      </c>
      <c r="I9" t="s">
        <v>49</v>
      </c>
      <c r="J9" t="s">
        <v>78</v>
      </c>
      <c r="K9" t="s">
        <v>79</v>
      </c>
      <c r="L9" t="s">
        <v>52</v>
      </c>
      <c r="M9" t="s">
        <v>80</v>
      </c>
      <c r="N9" t="s">
        <v>41</v>
      </c>
      <c r="O9" t="s">
        <v>42</v>
      </c>
      <c r="R9" t="s">
        <v>57</v>
      </c>
      <c r="S9" t="s">
        <v>81</v>
      </c>
      <c r="T9" t="s">
        <v>82</v>
      </c>
      <c r="U9">
        <v>77</v>
      </c>
      <c r="V9">
        <v>36.4</v>
      </c>
      <c r="W9" s="1">
        <f>IF(V9="","",V9/1000)</f>
        <v>0.036</v>
      </c>
      <c r="X9">
        <v>-2.193</v>
      </c>
      <c r="Y9">
        <v>-79.882</v>
      </c>
      <c r="Z9">
        <v>-2.1928965405077556</v>
      </c>
      <c r="AA9">
        <v>-79.88168965344306</v>
      </c>
      <c r="AB9">
        <v>14</v>
      </c>
      <c r="AC9" t="s">
        <v>46</v>
      </c>
      <c r="AD9" t="s">
        <v>47</v>
      </c>
      <c r="AE9">
        <v>2</v>
      </c>
      <c r="AF9">
        <v>9</v>
      </c>
      <c r="AG9">
        <v>2</v>
      </c>
    </row>
    <row r="10" spans="1:33" x14ac:dyDescent="0.25">
      <c r="A10" t="s">
        <v>33</v>
      </c>
      <c r="B10">
        <v>2026</v>
      </c>
      <c r="C10">
        <v>9</v>
      </c>
      <c r="D10" t="s">
        <v>34</v>
      </c>
      <c r="E10">
        <v>40</v>
      </c>
      <c r="F10" t="s">
        <v>59</v>
      </c>
      <c r="H10" t="s">
        <v>36</v>
      </c>
      <c r="I10" t="s">
        <v>49</v>
      </c>
      <c r="J10" t="s">
        <v>78</v>
      </c>
      <c r="K10" t="s">
        <v>79</v>
      </c>
      <c r="L10" t="s">
        <v>70</v>
      </c>
      <c r="M10" t="s">
        <v>53</v>
      </c>
      <c r="N10" t="s">
        <v>41</v>
      </c>
      <c r="O10" t="s">
        <v>42</v>
      </c>
      <c r="R10" t="s">
        <v>57</v>
      </c>
      <c r="S10" t="s">
        <v>83</v>
      </c>
      <c r="T10" t="s">
        <v>84</v>
      </c>
      <c r="U10">
        <v>69</v>
      </c>
      <c r="V10">
        <v>50.1</v>
      </c>
      <c r="W10" s="1">
        <f>IF(V10="","",V10/1000)</f>
        <v>0.05</v>
      </c>
      <c r="X10">
        <v>-2.193</v>
      </c>
      <c r="Y10">
        <v>-79.882</v>
      </c>
      <c r="Z10">
        <v>-2.1928657434374825</v>
      </c>
      <c r="AA10">
        <v>-79.88242941563749</v>
      </c>
      <c r="AB10">
        <v>16</v>
      </c>
      <c r="AC10" t="s">
        <v>46</v>
      </c>
      <c r="AD10" t="s">
        <v>47</v>
      </c>
      <c r="AE10">
        <v>2</v>
      </c>
      <c r="AF10">
        <v>9</v>
      </c>
      <c r="AG10">
        <v>0</v>
      </c>
    </row>
    <row r="11" spans="1:33" x14ac:dyDescent="0.25">
      <c r="A11" t="s">
        <v>33</v>
      </c>
      <c r="B11">
        <v>2026</v>
      </c>
      <c r="C11">
        <v>9</v>
      </c>
      <c r="D11" t="s">
        <v>34</v>
      </c>
      <c r="E11">
        <v>40</v>
      </c>
      <c r="F11" t="s">
        <v>61</v>
      </c>
      <c r="H11" t="s">
        <v>36</v>
      </c>
      <c r="I11" t="s">
        <v>85</v>
      </c>
      <c r="J11" t="s">
        <v>86</v>
      </c>
      <c r="K11" t="s">
        <v>87</v>
      </c>
      <c r="L11" t="s">
        <v>70</v>
      </c>
      <c r="M11" t="s">
        <v>71</v>
      </c>
      <c r="N11" t="s">
        <v>88</v>
      </c>
      <c r="O11" t="s">
        <v>42</v>
      </c>
      <c r="R11" t="s">
        <v>57</v>
      </c>
      <c r="S11" t="s">
        <v>89</v>
      </c>
      <c r="T11" t="s">
        <v>81</v>
      </c>
      <c r="U11">
        <v>53</v>
      </c>
      <c r="V11">
        <v>37.5</v>
      </c>
      <c r="W11" s="1">
        <f>IF(V11="","",V11/1000)</f>
        <v>0.038</v>
      </c>
      <c r="X11">
        <v>-2.17</v>
      </c>
      <c r="Y11">
        <v>-79.83</v>
      </c>
      <c r="Z11">
        <v>-2.1701104299032457</v>
      </c>
      <c r="AA11">
        <v>-79.83031859237418</v>
      </c>
      <c r="AB11">
        <v>14</v>
      </c>
      <c r="AC11" t="s">
        <v>46</v>
      </c>
      <c r="AD11" t="s">
        <v>47</v>
      </c>
      <c r="AE11">
        <v>2</v>
      </c>
      <c r="AF11">
        <v>9</v>
      </c>
      <c r="AG11">
        <v>2</v>
      </c>
    </row>
    <row r="12" spans="1:33" x14ac:dyDescent="0.25">
      <c r="A12" t="s">
        <v>33</v>
      </c>
      <c r="B12">
        <v>2026</v>
      </c>
      <c r="C12">
        <v>9</v>
      </c>
      <c r="D12" t="s">
        <v>34</v>
      </c>
      <c r="E12">
        <v>40</v>
      </c>
      <c r="F12" t="s">
        <v>35</v>
      </c>
      <c r="H12" t="s">
        <v>36</v>
      </c>
      <c r="I12" t="s">
        <v>62</v>
      </c>
      <c r="J12" t="s">
        <v>63</v>
      </c>
      <c r="K12" t="s">
        <v>64</v>
      </c>
      <c r="L12" t="s">
        <v>70</v>
      </c>
      <c r="M12" t="s">
        <v>80</v>
      </c>
      <c r="N12" t="s">
        <v>65</v>
      </c>
      <c r="O12" t="s">
        <v>42</v>
      </c>
      <c r="R12" t="s">
        <v>57</v>
      </c>
      <c r="S12" t="s">
        <v>90</v>
      </c>
      <c r="T12" t="s">
        <v>91</v>
      </c>
      <c r="U12">
        <v>66</v>
      </c>
      <c r="V12">
        <v>60</v>
      </c>
      <c r="W12" s="1">
        <f>IF(V12="","",V12/1000)</f>
        <v>0.06</v>
      </c>
      <c r="X12">
        <v>-2.135</v>
      </c>
      <c r="Y12">
        <v>-79.865</v>
      </c>
      <c r="Z12">
        <v>-2.1345514561739405</v>
      </c>
      <c r="AA12">
        <v>-79.86470083705979</v>
      </c>
      <c r="AB12">
        <v>10</v>
      </c>
      <c r="AC12" t="s">
        <v>46</v>
      </c>
      <c r="AD12" t="s">
        <v>47</v>
      </c>
      <c r="AE12">
        <v>2</v>
      </c>
      <c r="AF12">
        <v>9</v>
      </c>
      <c r="AG12">
        <v>1</v>
      </c>
    </row>
    <row r="13" spans="1:33" x14ac:dyDescent="0.25">
      <c r="A13" t="s">
        <v>33</v>
      </c>
      <c r="B13">
        <v>2026</v>
      </c>
      <c r="C13">
        <v>9</v>
      </c>
      <c r="D13" t="s">
        <v>34</v>
      </c>
      <c r="E13">
        <v>40</v>
      </c>
      <c r="F13" t="s">
        <v>48</v>
      </c>
      <c r="H13" t="s">
        <v>36</v>
      </c>
      <c r="I13" t="s">
        <v>37</v>
      </c>
      <c r="J13" t="s">
        <v>92</v>
      </c>
      <c r="K13" t="s">
        <v>93</v>
      </c>
      <c r="L13" t="s">
        <v>52</v>
      </c>
      <c r="M13" t="s">
        <v>71</v>
      </c>
      <c r="N13" t="s">
        <v>41</v>
      </c>
      <c r="O13" t="s">
        <v>42</v>
      </c>
      <c r="R13" t="s">
        <v>57</v>
      </c>
      <c r="S13" t="s">
        <v>94</v>
      </c>
      <c r="T13" t="s">
        <v>95</v>
      </c>
      <c r="U13">
        <v>33</v>
      </c>
      <c r="V13">
        <v>24.9</v>
      </c>
      <c r="W13" s="1">
        <f>IF(V13="","",V13/1000)</f>
        <v>0.025</v>
      </c>
      <c r="X13">
        <v>-2.1918</v>
      </c>
      <c r="Y13">
        <v>-79.8853</v>
      </c>
      <c r="Z13">
        <v>-2.1919766065298445</v>
      </c>
      <c r="AA13">
        <v>-79.88543740173239</v>
      </c>
      <c r="AB13">
        <v>18</v>
      </c>
      <c r="AC13" t="s">
        <v>46</v>
      </c>
      <c r="AD13" t="s">
        <v>47</v>
      </c>
      <c r="AE13">
        <v>2</v>
      </c>
      <c r="AF13">
        <v>9</v>
      </c>
      <c r="AG13">
        <v>1</v>
      </c>
    </row>
    <row r="14" spans="1:33" x14ac:dyDescent="0.25">
      <c r="A14" t="s">
        <v>33</v>
      </c>
      <c r="B14">
        <v>2026</v>
      </c>
      <c r="C14">
        <v>9</v>
      </c>
      <c r="D14" t="s">
        <v>34</v>
      </c>
      <c r="E14">
        <v>40</v>
      </c>
      <c r="F14" t="s">
        <v>55</v>
      </c>
      <c r="H14" t="s">
        <v>36</v>
      </c>
      <c r="I14" t="s">
        <v>67</v>
      </c>
      <c r="J14" t="s">
        <v>96</v>
      </c>
      <c r="K14" t="s">
        <v>97</v>
      </c>
      <c r="L14" t="s">
        <v>52</v>
      </c>
      <c r="M14" t="s">
        <v>80</v>
      </c>
      <c r="N14" t="s">
        <v>41</v>
      </c>
      <c r="O14" t="s">
        <v>42</v>
      </c>
      <c r="R14" t="s">
        <v>57</v>
      </c>
      <c r="S14" t="s">
        <v>98</v>
      </c>
      <c r="T14" t="s">
        <v>72</v>
      </c>
      <c r="U14">
        <v>92</v>
      </c>
      <c r="V14">
        <v>51.7</v>
      </c>
      <c r="W14" s="1">
        <f>IF(V14="","",V14/1000)</f>
        <v>0.052</v>
      </c>
      <c r="X14">
        <v>-2.1696</v>
      </c>
      <c r="Y14">
        <v>-79.9031</v>
      </c>
      <c r="Z14">
        <v>-2.169176400273154</v>
      </c>
      <c r="AA14">
        <v>-79.90290914422492</v>
      </c>
      <c r="AB14">
        <v>28</v>
      </c>
      <c r="AC14" t="s">
        <v>46</v>
      </c>
      <c r="AD14" t="s">
        <v>47</v>
      </c>
      <c r="AE14">
        <v>2</v>
      </c>
      <c r="AF14">
        <v>9</v>
      </c>
      <c r="AG14">
        <v>2</v>
      </c>
    </row>
    <row r="15" spans="1:33" x14ac:dyDescent="0.25">
      <c r="A15" t="s">
        <v>99</v>
      </c>
      <c r="B15">
        <v>2026</v>
      </c>
      <c r="C15">
        <v>9</v>
      </c>
      <c r="D15" t="s">
        <v>34</v>
      </c>
      <c r="E15">
        <v>40</v>
      </c>
      <c r="F15" t="s">
        <v>55</v>
      </c>
      <c r="H15" t="s">
        <v>36</v>
      </c>
      <c r="I15" t="s">
        <v>67</v>
      </c>
      <c r="J15" t="s">
        <v>68</v>
      </c>
      <c r="K15" t="s">
        <v>69</v>
      </c>
      <c r="L15" t="s">
        <v>52</v>
      </c>
      <c r="M15" t="s">
        <v>53</v>
      </c>
      <c r="N15" t="s">
        <v>65</v>
      </c>
      <c r="O15" t="s">
        <v>42</v>
      </c>
      <c r="R15" t="s">
        <v>57</v>
      </c>
      <c r="S15" t="s">
        <v>100</v>
      </c>
      <c r="T15" t="s">
        <v>101</v>
      </c>
      <c r="U15">
        <v>42</v>
      </c>
      <c r="V15">
        <v>46.1</v>
      </c>
      <c r="W15" s="1">
        <f>IF(V15="","",V15/1000)</f>
        <v>0.046</v>
      </c>
      <c r="X15">
        <v>-2.128</v>
      </c>
      <c r="Y15">
        <v>-79.86</v>
      </c>
      <c r="Z15">
        <v>-2.1282840211425764</v>
      </c>
      <c r="AA15">
        <v>-79.86030092200569</v>
      </c>
      <c r="AB15">
        <v>14</v>
      </c>
      <c r="AC15" t="s">
        <v>46</v>
      </c>
      <c r="AD15" t="s">
        <v>47</v>
      </c>
      <c r="AE15">
        <v>2</v>
      </c>
      <c r="AF15">
        <v>9</v>
      </c>
      <c r="AG15">
        <v>2</v>
      </c>
    </row>
    <row r="16" spans="1:33" x14ac:dyDescent="0.25">
      <c r="A16" t="s">
        <v>99</v>
      </c>
      <c r="B16">
        <v>2026</v>
      </c>
      <c r="C16">
        <v>9</v>
      </c>
      <c r="D16" t="s">
        <v>34</v>
      </c>
      <c r="E16">
        <v>40</v>
      </c>
      <c r="F16" t="s">
        <v>48</v>
      </c>
      <c r="H16" t="s">
        <v>36</v>
      </c>
      <c r="I16" t="s">
        <v>62</v>
      </c>
      <c r="J16" t="s">
        <v>63</v>
      </c>
      <c r="K16" t="s">
        <v>64</v>
      </c>
      <c r="L16" t="s">
        <v>52</v>
      </c>
      <c r="N16" t="s">
        <v>65</v>
      </c>
      <c r="O16" t="s">
        <v>42</v>
      </c>
      <c r="R16" t="s">
        <v>57</v>
      </c>
      <c r="S16" t="s">
        <v>102</v>
      </c>
      <c r="T16" t="s">
        <v>103</v>
      </c>
      <c r="U16">
        <v>42</v>
      </c>
      <c r="V16">
        <v>23.7</v>
      </c>
      <c r="W16" s="1">
        <f>IF(V16="","",V16/1000)</f>
        <v>0.024</v>
      </c>
      <c r="X16">
        <v>-2.135</v>
      </c>
      <c r="Y16">
        <v>-79.865</v>
      </c>
      <c r="Z16">
        <v>-2.1349391227270806</v>
      </c>
      <c r="AA16">
        <v>-79.86520356675415</v>
      </c>
      <c r="AB16">
        <v>10</v>
      </c>
      <c r="AC16" t="s">
        <v>46</v>
      </c>
      <c r="AD16" t="s">
        <v>47</v>
      </c>
      <c r="AE16">
        <v>2</v>
      </c>
      <c r="AF16">
        <v>9</v>
      </c>
      <c r="AG16">
        <v>1</v>
      </c>
    </row>
    <row r="17" spans="1:33" x14ac:dyDescent="0.25">
      <c r="A17" t="s">
        <v>99</v>
      </c>
      <c r="B17">
        <v>2026</v>
      </c>
      <c r="C17">
        <v>9</v>
      </c>
      <c r="D17" t="s">
        <v>34</v>
      </c>
      <c r="E17">
        <v>40</v>
      </c>
      <c r="F17" t="s">
        <v>55</v>
      </c>
      <c r="H17" t="s">
        <v>36</v>
      </c>
      <c r="I17" t="s">
        <v>104</v>
      </c>
      <c r="J17" t="s">
        <v>105</v>
      </c>
      <c r="K17" t="s">
        <v>106</v>
      </c>
      <c r="L17" t="s">
        <v>52</v>
      </c>
      <c r="M17" t="s">
        <v>71</v>
      </c>
      <c r="N17" t="s">
        <v>41</v>
      </c>
      <c r="O17" t="s">
        <v>42</v>
      </c>
      <c r="R17" t="s">
        <v>57</v>
      </c>
      <c r="S17" t="s">
        <v>107</v>
      </c>
      <c r="T17" t="s">
        <v>108</v>
      </c>
      <c r="U17">
        <v>79</v>
      </c>
      <c r="V17">
        <v>25.2</v>
      </c>
      <c r="W17" s="1">
        <f>IF(V17="","",V17/1000)</f>
        <v>0.025</v>
      </c>
      <c r="X17">
        <v>-2.1415</v>
      </c>
      <c r="Y17">
        <v>-79.9</v>
      </c>
      <c r="Z17">
        <v>-2.141497460567369</v>
      </c>
      <c r="AA17">
        <v>-79.89977322059512</v>
      </c>
      <c r="AB17">
        <v>11</v>
      </c>
      <c r="AC17" t="s">
        <v>46</v>
      </c>
      <c r="AD17" t="s">
        <v>47</v>
      </c>
      <c r="AE17">
        <v>2</v>
      </c>
      <c r="AF17">
        <v>9</v>
      </c>
      <c r="AG17">
        <v>0</v>
      </c>
    </row>
    <row r="18" spans="1:33" x14ac:dyDescent="0.25">
      <c r="A18" t="s">
        <v>99</v>
      </c>
      <c r="B18">
        <v>2026</v>
      </c>
      <c r="C18">
        <v>9</v>
      </c>
      <c r="D18" t="s">
        <v>34</v>
      </c>
      <c r="E18">
        <v>40</v>
      </c>
      <c r="F18" t="s">
        <v>35</v>
      </c>
      <c r="H18" t="s">
        <v>36</v>
      </c>
      <c r="I18" t="s">
        <v>104</v>
      </c>
      <c r="J18" t="s">
        <v>105</v>
      </c>
      <c r="K18" t="s">
        <v>106</v>
      </c>
      <c r="L18" t="s">
        <v>70</v>
      </c>
      <c r="M18" t="s">
        <v>53</v>
      </c>
      <c r="N18" t="s">
        <v>41</v>
      </c>
      <c r="O18" t="s">
        <v>42</v>
      </c>
      <c r="R18" t="s">
        <v>57</v>
      </c>
      <c r="S18" t="s">
        <v>109</v>
      </c>
      <c r="T18" t="s">
        <v>110</v>
      </c>
      <c r="U18">
        <v>72</v>
      </c>
      <c r="V18">
        <v>19.1</v>
      </c>
      <c r="W18" s="1">
        <f>IF(V18="","",V18/1000)</f>
        <v>0.019</v>
      </c>
      <c r="X18">
        <v>-2.1415</v>
      </c>
      <c r="Y18">
        <v>-79.9</v>
      </c>
      <c r="Z18">
        <v>-2.1413285400854916</v>
      </c>
      <c r="AA18">
        <v>-79.90000903807854</v>
      </c>
      <c r="AB18">
        <v>11</v>
      </c>
      <c r="AC18" t="s">
        <v>46</v>
      </c>
      <c r="AD18" t="s">
        <v>47</v>
      </c>
      <c r="AE18">
        <v>2</v>
      </c>
      <c r="AF18">
        <v>9</v>
      </c>
      <c r="AG18">
        <v>0</v>
      </c>
    </row>
    <row r="19" spans="1:33" x14ac:dyDescent="0.25">
      <c r="A19" t="s">
        <v>99</v>
      </c>
      <c r="B19">
        <v>2026</v>
      </c>
      <c r="C19">
        <v>9</v>
      </c>
      <c r="D19" t="s">
        <v>34</v>
      </c>
      <c r="E19">
        <v>40</v>
      </c>
      <c r="F19" t="s">
        <v>61</v>
      </c>
      <c r="H19" t="s">
        <v>36</v>
      </c>
      <c r="I19" t="s">
        <v>49</v>
      </c>
      <c r="J19" t="s">
        <v>78</v>
      </c>
      <c r="K19" t="s">
        <v>79</v>
      </c>
      <c r="L19" t="s">
        <v>70</v>
      </c>
      <c r="M19" t="s">
        <v>80</v>
      </c>
      <c r="N19" t="s">
        <v>41</v>
      </c>
      <c r="O19" t="s">
        <v>42</v>
      </c>
      <c r="R19" t="s">
        <v>57</v>
      </c>
      <c r="S19" t="s">
        <v>111</v>
      </c>
      <c r="T19" t="s">
        <v>112</v>
      </c>
      <c r="U19">
        <v>54</v>
      </c>
      <c r="V19">
        <v>25.3</v>
      </c>
      <c r="W19" s="1">
        <f>IF(V19="","",V19/1000)</f>
        <v>0.025</v>
      </c>
      <c r="X19">
        <v>-2.193</v>
      </c>
      <c r="Y19">
        <v>-79.882</v>
      </c>
      <c r="Z19">
        <v>-2.192934038776419</v>
      </c>
      <c r="AA19">
        <v>-79.88178290807963</v>
      </c>
      <c r="AB19">
        <v>27</v>
      </c>
      <c r="AC19" t="s">
        <v>46</v>
      </c>
      <c r="AD19" t="s">
        <v>47</v>
      </c>
      <c r="AE19">
        <v>2</v>
      </c>
      <c r="AF19">
        <v>9</v>
      </c>
      <c r="AG19">
        <v>1</v>
      </c>
    </row>
    <row r="20" spans="1:33" x14ac:dyDescent="0.25">
      <c r="A20" t="s">
        <v>99</v>
      </c>
      <c r="B20">
        <v>2026</v>
      </c>
      <c r="C20">
        <v>9</v>
      </c>
      <c r="D20" t="s">
        <v>34</v>
      </c>
      <c r="E20">
        <v>40</v>
      </c>
      <c r="F20" t="s">
        <v>48</v>
      </c>
      <c r="H20" t="s">
        <v>36</v>
      </c>
      <c r="I20" t="s">
        <v>85</v>
      </c>
      <c r="J20" t="s">
        <v>86</v>
      </c>
      <c r="K20" t="s">
        <v>87</v>
      </c>
      <c r="L20" t="s">
        <v>52</v>
      </c>
      <c r="N20" t="s">
        <v>88</v>
      </c>
      <c r="O20" t="s">
        <v>42</v>
      </c>
      <c r="R20" t="s">
        <v>113</v>
      </c>
      <c r="S20" t="s">
        <v>114</v>
      </c>
      <c r="T20" t="s">
        <v>45</v>
      </c>
      <c r="U20" t="s">
        <v>45</v>
      </c>
      <c r="V20">
        <v>554.5</v>
      </c>
      <c r="W20" s="1">
        <f>IF(V20="","",V20/1000)</f>
        <v>0.555</v>
      </c>
      <c r="X20">
        <v>-2.17</v>
      </c>
      <c r="Y20">
        <v>-79.83</v>
      </c>
      <c r="Z20">
        <v>-2.1691970791809827</v>
      </c>
      <c r="AA20">
        <v>-79.83491601115703</v>
      </c>
      <c r="AB20">
        <v>23</v>
      </c>
      <c r="AC20" t="s">
        <v>47</v>
      </c>
      <c r="AD20" t="s">
        <v>47</v>
      </c>
      <c r="AE20">
        <v>0</v>
      </c>
      <c r="AF20">
        <v>0</v>
      </c>
      <c r="AG20">
        <v>0</v>
      </c>
    </row>
    <row r="21" spans="1:33" x14ac:dyDescent="0.25">
      <c r="A21" t="s">
        <v>99</v>
      </c>
      <c r="B21">
        <v>2026</v>
      </c>
      <c r="C21">
        <v>9</v>
      </c>
      <c r="D21" t="s">
        <v>34</v>
      </c>
      <c r="E21">
        <v>40</v>
      </c>
      <c r="F21" t="s">
        <v>59</v>
      </c>
      <c r="H21" t="s">
        <v>36</v>
      </c>
      <c r="I21" t="s">
        <v>67</v>
      </c>
      <c r="J21" t="s">
        <v>115</v>
      </c>
      <c r="K21" t="s">
        <v>116</v>
      </c>
      <c r="L21" t="s">
        <v>40</v>
      </c>
      <c r="N21" t="s">
        <v>41</v>
      </c>
      <c r="O21" t="s">
        <v>42</v>
      </c>
      <c r="R21" t="s">
        <v>57</v>
      </c>
      <c r="S21" t="s">
        <v>117</v>
      </c>
      <c r="T21" t="s">
        <v>118</v>
      </c>
      <c r="U21">
        <v>3</v>
      </c>
      <c r="V21">
        <v>44.6</v>
      </c>
      <c r="W21" s="1">
        <f>IF(V21="","",V21/1000)</f>
        <v>0.045</v>
      </c>
      <c r="X21">
        <v>-2.1592</v>
      </c>
      <c r="Y21">
        <v>-79.8983</v>
      </c>
      <c r="Z21">
        <v>-2.1595817944273237</v>
      </c>
      <c r="AA21">
        <v>-79.89842106692224</v>
      </c>
      <c r="AB21">
        <v>7</v>
      </c>
      <c r="AC21" t="s">
        <v>46</v>
      </c>
      <c r="AD21" t="s">
        <v>47</v>
      </c>
      <c r="AE21">
        <v>2</v>
      </c>
      <c r="AF21">
        <v>9</v>
      </c>
      <c r="AG21">
        <v>1</v>
      </c>
    </row>
    <row r="22" spans="1:33" x14ac:dyDescent="0.25">
      <c r="A22" t="s">
        <v>99</v>
      </c>
      <c r="B22">
        <v>2026</v>
      </c>
      <c r="C22">
        <v>9</v>
      </c>
      <c r="D22" t="s">
        <v>34</v>
      </c>
      <c r="E22">
        <v>40</v>
      </c>
      <c r="F22" t="s">
        <v>35</v>
      </c>
      <c r="H22" t="s">
        <v>36</v>
      </c>
      <c r="I22" t="s">
        <v>74</v>
      </c>
      <c r="J22" t="s">
        <v>75</v>
      </c>
      <c r="K22" t="s">
        <v>76</v>
      </c>
      <c r="L22" t="s">
        <v>70</v>
      </c>
      <c r="N22" t="s">
        <v>41</v>
      </c>
      <c r="O22" t="s">
        <v>42</v>
      </c>
      <c r="R22" t="s">
        <v>113</v>
      </c>
      <c r="S22" t="s">
        <v>119</v>
      </c>
      <c r="T22" t="s">
        <v>45</v>
      </c>
      <c r="U22" t="s">
        <v>45</v>
      </c>
      <c r="V22">
        <v>580.6</v>
      </c>
      <c r="W22" s="1">
        <f>IF(V22="","",V22/1000)</f>
        <v>0.581</v>
      </c>
      <c r="X22">
        <v>-2.147</v>
      </c>
      <c r="Y22">
        <v>-79.917</v>
      </c>
      <c r="Z22">
        <v>-2.148007107442516</v>
      </c>
      <c r="AA22">
        <v>-79.91188241876239</v>
      </c>
      <c r="AB22">
        <v>8</v>
      </c>
      <c r="AC22" t="s">
        <v>47</v>
      </c>
      <c r="AD22" t="s">
        <v>47</v>
      </c>
      <c r="AE22">
        <v>0</v>
      </c>
      <c r="AF22">
        <v>0</v>
      </c>
      <c r="AG22">
        <v>0</v>
      </c>
    </row>
    <row r="23" spans="1:33" x14ac:dyDescent="0.25">
      <c r="A23" t="s">
        <v>99</v>
      </c>
      <c r="B23">
        <v>2026</v>
      </c>
      <c r="C23">
        <v>9</v>
      </c>
      <c r="D23" t="s">
        <v>34</v>
      </c>
      <c r="E23">
        <v>40</v>
      </c>
      <c r="F23" t="s">
        <v>55</v>
      </c>
      <c r="H23" t="s">
        <v>36</v>
      </c>
      <c r="I23" t="s">
        <v>74</v>
      </c>
      <c r="J23" t="s">
        <v>75</v>
      </c>
      <c r="K23" t="s">
        <v>76</v>
      </c>
      <c r="L23" t="s">
        <v>52</v>
      </c>
      <c r="M23" t="s">
        <v>80</v>
      </c>
      <c r="N23" t="s">
        <v>41</v>
      </c>
      <c r="O23" t="s">
        <v>42</v>
      </c>
      <c r="R23" t="s">
        <v>57</v>
      </c>
      <c r="S23" t="s">
        <v>120</v>
      </c>
      <c r="T23" t="s">
        <v>121</v>
      </c>
      <c r="U23">
        <v>72</v>
      </c>
      <c r="V23">
        <v>53.7</v>
      </c>
      <c r="W23" s="1">
        <f>IF(V23="","",V23/1000)</f>
        <v>0.054</v>
      </c>
      <c r="X23">
        <v>-2.147</v>
      </c>
      <c r="Y23">
        <v>-79.917</v>
      </c>
      <c r="Z23">
        <v>-2.147321966571829</v>
      </c>
      <c r="AA23">
        <v>-79.91664119789365</v>
      </c>
      <c r="AB23">
        <v>5</v>
      </c>
      <c r="AC23" t="s">
        <v>46</v>
      </c>
      <c r="AD23" t="s">
        <v>47</v>
      </c>
      <c r="AE23">
        <v>2</v>
      </c>
      <c r="AF23">
        <v>9</v>
      </c>
      <c r="AG23">
        <v>1</v>
      </c>
    </row>
    <row r="24" spans="1:33" x14ac:dyDescent="0.25">
      <c r="A24" t="s">
        <v>99</v>
      </c>
      <c r="B24">
        <v>2026</v>
      </c>
      <c r="C24">
        <v>9</v>
      </c>
      <c r="D24" t="s">
        <v>34</v>
      </c>
      <c r="E24">
        <v>40</v>
      </c>
      <c r="F24" t="s">
        <v>35</v>
      </c>
      <c r="H24" t="s">
        <v>36</v>
      </c>
      <c r="I24" t="s">
        <v>37</v>
      </c>
      <c r="J24" t="s">
        <v>38</v>
      </c>
      <c r="K24" t="s">
        <v>39</v>
      </c>
      <c r="L24" t="s">
        <v>40</v>
      </c>
      <c r="N24" t="s">
        <v>41</v>
      </c>
      <c r="O24" t="s">
        <v>42</v>
      </c>
      <c r="R24" t="s">
        <v>57</v>
      </c>
      <c r="S24" t="s">
        <v>122</v>
      </c>
      <c r="T24" t="s">
        <v>123</v>
      </c>
      <c r="U24">
        <v>6</v>
      </c>
      <c r="V24">
        <v>8.7</v>
      </c>
      <c r="W24" s="1">
        <f>IF(V24="","",V24/1000)</f>
        <v>0.009</v>
      </c>
      <c r="X24">
        <v>-2.1328</v>
      </c>
      <c r="Y24">
        <v>-79.8966</v>
      </c>
      <c r="Z24">
        <v>-2.1328432634094647</v>
      </c>
      <c r="AA24">
        <v>-79.89666511322682</v>
      </c>
      <c r="AB24">
        <v>19</v>
      </c>
      <c r="AC24" t="s">
        <v>46</v>
      </c>
      <c r="AD24" t="s">
        <v>47</v>
      </c>
      <c r="AE24">
        <v>0</v>
      </c>
      <c r="AF24">
        <v>0</v>
      </c>
      <c r="AG24">
        <v>0</v>
      </c>
    </row>
    <row r="25" spans="1:33" x14ac:dyDescent="0.25">
      <c r="A25" t="s">
        <v>99</v>
      </c>
      <c r="B25">
        <v>2026</v>
      </c>
      <c r="C25">
        <v>9</v>
      </c>
      <c r="D25" t="s">
        <v>34</v>
      </c>
      <c r="E25">
        <v>40</v>
      </c>
      <c r="F25" t="s">
        <v>61</v>
      </c>
      <c r="H25" t="s">
        <v>36</v>
      </c>
      <c r="I25" t="s">
        <v>49</v>
      </c>
      <c r="J25" t="s">
        <v>50</v>
      </c>
      <c r="K25" t="s">
        <v>51</v>
      </c>
      <c r="L25" t="s">
        <v>70</v>
      </c>
      <c r="M25" t="s">
        <v>56</v>
      </c>
      <c r="N25" t="s">
        <v>41</v>
      </c>
      <c r="O25" t="s">
        <v>42</v>
      </c>
      <c r="R25" t="s">
        <v>57</v>
      </c>
      <c r="S25" t="s">
        <v>124</v>
      </c>
      <c r="T25" t="s">
        <v>125</v>
      </c>
      <c r="U25">
        <v>90</v>
      </c>
      <c r="V25">
        <v>39.2</v>
      </c>
      <c r="W25" s="1">
        <f>IF(V25="","",V25/1000)</f>
        <v>0.039</v>
      </c>
      <c r="X25">
        <v>-2.221</v>
      </c>
      <c r="Y25">
        <v>-79.9</v>
      </c>
      <c r="Z25">
        <v>-2.220892010360919</v>
      </c>
      <c r="AA25">
        <v>-79.90033510174794</v>
      </c>
      <c r="AB25">
        <v>8</v>
      </c>
      <c r="AC25" t="s">
        <v>46</v>
      </c>
      <c r="AD25" t="s">
        <v>47</v>
      </c>
      <c r="AE25">
        <v>0</v>
      </c>
      <c r="AF25">
        <v>0</v>
      </c>
      <c r="AG25">
        <v>0</v>
      </c>
    </row>
    <row r="26" spans="1:33" x14ac:dyDescent="0.25">
      <c r="A26" t="s">
        <v>99</v>
      </c>
      <c r="B26">
        <v>2026</v>
      </c>
      <c r="C26">
        <v>9</v>
      </c>
      <c r="D26" t="s">
        <v>34</v>
      </c>
      <c r="E26">
        <v>40</v>
      </c>
      <c r="F26" t="s">
        <v>48</v>
      </c>
      <c r="H26" t="s">
        <v>36</v>
      </c>
      <c r="I26" t="s">
        <v>49</v>
      </c>
      <c r="J26" t="s">
        <v>50</v>
      </c>
      <c r="K26" t="s">
        <v>51</v>
      </c>
      <c r="L26" t="s">
        <v>52</v>
      </c>
      <c r="M26" t="s">
        <v>53</v>
      </c>
      <c r="N26" t="s">
        <v>41</v>
      </c>
      <c r="O26" t="s">
        <v>42</v>
      </c>
      <c r="R26" t="s">
        <v>57</v>
      </c>
      <c r="S26" t="s">
        <v>126</v>
      </c>
      <c r="T26" t="s">
        <v>127</v>
      </c>
      <c r="U26">
        <v>94</v>
      </c>
      <c r="V26">
        <v>22.6</v>
      </c>
      <c r="W26" s="1">
        <f>IF(V26="","",V26/1000)</f>
        <v>0.023</v>
      </c>
      <c r="X26">
        <v>-2.221</v>
      </c>
      <c r="Y26">
        <v>-79.9</v>
      </c>
      <c r="Z26">
        <v>-2.220927944295665</v>
      </c>
      <c r="AA26">
        <v>-79.89980997881781</v>
      </c>
      <c r="AB26">
        <v>29</v>
      </c>
      <c r="AC26" t="s">
        <v>46</v>
      </c>
      <c r="AD26" t="s">
        <v>47</v>
      </c>
      <c r="AE26">
        <v>0</v>
      </c>
      <c r="AF26">
        <v>0</v>
      </c>
      <c r="AG26">
        <v>0</v>
      </c>
    </row>
    <row r="27" spans="1:33" x14ac:dyDescent="0.25">
      <c r="A27" t="s">
        <v>99</v>
      </c>
      <c r="B27">
        <v>2026</v>
      </c>
      <c r="C27">
        <v>9</v>
      </c>
      <c r="D27" t="s">
        <v>34</v>
      </c>
      <c r="E27">
        <v>40</v>
      </c>
      <c r="F27" t="s">
        <v>59</v>
      </c>
      <c r="H27" t="s">
        <v>36</v>
      </c>
      <c r="I27" t="s">
        <v>104</v>
      </c>
      <c r="J27" t="s">
        <v>105</v>
      </c>
      <c r="K27" t="s">
        <v>106</v>
      </c>
      <c r="L27" t="s">
        <v>70</v>
      </c>
      <c r="M27" t="s">
        <v>80</v>
      </c>
      <c r="N27" t="s">
        <v>41</v>
      </c>
      <c r="O27" t="s">
        <v>42</v>
      </c>
      <c r="R27" t="s">
        <v>57</v>
      </c>
      <c r="S27" t="s">
        <v>128</v>
      </c>
      <c r="T27" t="s">
        <v>129</v>
      </c>
      <c r="U27">
        <v>55</v>
      </c>
      <c r="V27">
        <v>14.1</v>
      </c>
      <c r="W27" s="1">
        <f>IF(V27="","",V27/1000)</f>
        <v>0.014</v>
      </c>
      <c r="X27">
        <v>-2.1415</v>
      </c>
      <c r="Y27">
        <v>-79.9</v>
      </c>
      <c r="Z27">
        <v>-2.1415248819428396</v>
      </c>
      <c r="AA27">
        <v>-79.89987596445525</v>
      </c>
      <c r="AB27">
        <v>15</v>
      </c>
      <c r="AC27" t="s">
        <v>46</v>
      </c>
      <c r="AD27" t="s">
        <v>47</v>
      </c>
      <c r="AE27">
        <v>0</v>
      </c>
      <c r="AF27">
        <v>0</v>
      </c>
      <c r="AG27">
        <v>0</v>
      </c>
    </row>
    <row r="28" spans="1:33" x14ac:dyDescent="0.25">
      <c r="A28" t="s">
        <v>99</v>
      </c>
      <c r="B28">
        <v>2026</v>
      </c>
      <c r="C28">
        <v>9</v>
      </c>
      <c r="D28" t="s">
        <v>34</v>
      </c>
      <c r="E28">
        <v>40</v>
      </c>
      <c r="F28" t="s">
        <v>55</v>
      </c>
      <c r="H28" t="s">
        <v>36</v>
      </c>
      <c r="I28" t="s">
        <v>37</v>
      </c>
      <c r="J28" t="s">
        <v>38</v>
      </c>
      <c r="K28" t="s">
        <v>39</v>
      </c>
      <c r="L28" t="s">
        <v>52</v>
      </c>
      <c r="M28" t="s">
        <v>56</v>
      </c>
      <c r="N28" t="s">
        <v>41</v>
      </c>
      <c r="O28" t="s">
        <v>42</v>
      </c>
      <c r="R28" t="s">
        <v>57</v>
      </c>
      <c r="S28" t="s">
        <v>130</v>
      </c>
      <c r="T28" t="s">
        <v>131</v>
      </c>
      <c r="U28">
        <v>78</v>
      </c>
      <c r="V28">
        <v>64.9</v>
      </c>
      <c r="W28" s="1">
        <f>IF(V28="","",V28/1000)</f>
        <v>0.065</v>
      </c>
      <c r="X28">
        <v>-2.1328</v>
      </c>
      <c r="Y28">
        <v>-79.8966</v>
      </c>
      <c r="Z28">
        <v>-2.133367046690964</v>
      </c>
      <c r="AA28">
        <v>-79.89646412544005</v>
      </c>
      <c r="AB28">
        <v>10</v>
      </c>
      <c r="AC28" t="s">
        <v>46</v>
      </c>
      <c r="AD28" t="s">
        <v>47</v>
      </c>
      <c r="AE28">
        <v>0</v>
      </c>
      <c r="AF28">
        <v>0</v>
      </c>
      <c r="AG28">
        <v>0</v>
      </c>
    </row>
    <row r="29" spans="1:33" x14ac:dyDescent="0.25">
      <c r="A29" t="s">
        <v>99</v>
      </c>
      <c r="B29">
        <v>2026</v>
      </c>
      <c r="C29">
        <v>9</v>
      </c>
      <c r="D29" t="s">
        <v>34</v>
      </c>
      <c r="E29">
        <v>40</v>
      </c>
      <c r="F29" t="s">
        <v>59</v>
      </c>
      <c r="H29" t="s">
        <v>36</v>
      </c>
      <c r="I29" t="s">
        <v>67</v>
      </c>
      <c r="J29" t="s">
        <v>96</v>
      </c>
      <c r="K29" t="s">
        <v>97</v>
      </c>
      <c r="L29" t="s">
        <v>70</v>
      </c>
      <c r="M29" t="s">
        <v>71</v>
      </c>
      <c r="N29" t="s">
        <v>41</v>
      </c>
      <c r="O29" t="s">
        <v>42</v>
      </c>
      <c r="R29" t="s">
        <v>57</v>
      </c>
      <c r="S29" t="s">
        <v>132</v>
      </c>
      <c r="T29" t="s">
        <v>133</v>
      </c>
      <c r="U29">
        <v>45</v>
      </c>
      <c r="V29">
        <v>40.9</v>
      </c>
      <c r="W29" s="1">
        <f>IF(V29="","",V29/1000)</f>
        <v>0.041</v>
      </c>
      <c r="X29">
        <v>-2.1696</v>
      </c>
      <c r="Y29">
        <v>-79.9031</v>
      </c>
      <c r="Z29">
        <v>-2.1694252345898115</v>
      </c>
      <c r="AA29">
        <v>-79.90277654613922</v>
      </c>
      <c r="AB29">
        <v>7</v>
      </c>
      <c r="AC29" t="s">
        <v>46</v>
      </c>
      <c r="AD29" t="s">
        <v>47</v>
      </c>
      <c r="AE29">
        <v>0</v>
      </c>
      <c r="AF29">
        <v>0</v>
      </c>
      <c r="AG29">
        <v>0</v>
      </c>
    </row>
    <row r="30" spans="1:33" x14ac:dyDescent="0.25">
      <c r="A30" t="s">
        <v>99</v>
      </c>
      <c r="B30">
        <v>2026</v>
      </c>
      <c r="C30">
        <v>9</v>
      </c>
      <c r="D30" t="s">
        <v>34</v>
      </c>
      <c r="E30">
        <v>40</v>
      </c>
      <c r="F30" t="s">
        <v>61</v>
      </c>
      <c r="H30" t="s">
        <v>36</v>
      </c>
      <c r="I30" t="s">
        <v>104</v>
      </c>
      <c r="J30" t="s">
        <v>134</v>
      </c>
      <c r="K30" t="s">
        <v>135</v>
      </c>
      <c r="L30" t="s">
        <v>70</v>
      </c>
      <c r="M30" t="s">
        <v>53</v>
      </c>
      <c r="N30" t="s">
        <v>136</v>
      </c>
      <c r="O30" t="s">
        <v>42</v>
      </c>
      <c r="R30" t="s">
        <v>57</v>
      </c>
      <c r="S30" t="s">
        <v>137</v>
      </c>
      <c r="T30" t="s">
        <v>138</v>
      </c>
      <c r="U30">
        <v>76</v>
      </c>
      <c r="V30">
        <v>21.6</v>
      </c>
      <c r="W30" s="1">
        <f>IF(V30="","",V30/1000)</f>
        <v>0.022</v>
      </c>
      <c r="X30">
        <v>-2.134</v>
      </c>
      <c r="Y30">
        <v>-79.593</v>
      </c>
      <c r="Z30">
        <v>-2.1339064648344626</v>
      </c>
      <c r="AA30">
        <v>-79.59283026429509</v>
      </c>
      <c r="AB30">
        <v>19</v>
      </c>
      <c r="AC30" t="s">
        <v>46</v>
      </c>
      <c r="AD30" t="s">
        <v>47</v>
      </c>
      <c r="AE30">
        <v>0</v>
      </c>
      <c r="AF30">
        <v>0</v>
      </c>
      <c r="AG30">
        <v>0</v>
      </c>
    </row>
    <row r="31" spans="1:33" x14ac:dyDescent="0.25">
      <c r="A31" t="s">
        <v>99</v>
      </c>
      <c r="B31">
        <v>2026</v>
      </c>
      <c r="C31">
        <v>9</v>
      </c>
      <c r="D31" t="s">
        <v>34</v>
      </c>
      <c r="E31">
        <v>40</v>
      </c>
      <c r="F31" t="s">
        <v>35</v>
      </c>
      <c r="H31" t="s">
        <v>36</v>
      </c>
      <c r="I31" t="s">
        <v>67</v>
      </c>
      <c r="J31" t="s">
        <v>68</v>
      </c>
      <c r="K31" t="s">
        <v>69</v>
      </c>
      <c r="L31" t="s">
        <v>70</v>
      </c>
      <c r="M31" t="s">
        <v>80</v>
      </c>
      <c r="N31" t="s">
        <v>65</v>
      </c>
      <c r="O31" t="s">
        <v>42</v>
      </c>
      <c r="R31" t="s">
        <v>57</v>
      </c>
      <c r="S31" t="s">
        <v>139</v>
      </c>
      <c r="T31" t="s">
        <v>140</v>
      </c>
      <c r="U31">
        <v>72</v>
      </c>
      <c r="V31">
        <v>38.3</v>
      </c>
      <c r="W31" s="1">
        <f>IF(V31="","",V31/1000)</f>
        <v>0.038</v>
      </c>
      <c r="X31">
        <v>-2.128</v>
      </c>
      <c r="Y31">
        <v>-79.86</v>
      </c>
      <c r="Z31">
        <v>-2.1281753286549523</v>
      </c>
      <c r="AA31">
        <v>-79.86029570581113</v>
      </c>
      <c r="AB31">
        <v>21</v>
      </c>
      <c r="AC31" t="s">
        <v>46</v>
      </c>
      <c r="AD31" t="s">
        <v>47</v>
      </c>
      <c r="AE31">
        <v>0</v>
      </c>
      <c r="AF31">
        <v>0</v>
      </c>
      <c r="AG31">
        <v>0</v>
      </c>
    </row>
    <row r="32" spans="1:33" x14ac:dyDescent="0.25">
      <c r="A32" t="s">
        <v>99</v>
      </c>
      <c r="B32">
        <v>2026</v>
      </c>
      <c r="C32">
        <v>9</v>
      </c>
      <c r="D32" t="s">
        <v>34</v>
      </c>
      <c r="E32">
        <v>40</v>
      </c>
      <c r="F32" t="s">
        <v>48</v>
      </c>
      <c r="H32" t="s">
        <v>36</v>
      </c>
      <c r="I32" t="s">
        <v>49</v>
      </c>
      <c r="J32" t="s">
        <v>78</v>
      </c>
      <c r="K32" t="s">
        <v>79</v>
      </c>
      <c r="L32" t="s">
        <v>52</v>
      </c>
      <c r="M32" t="s">
        <v>53</v>
      </c>
      <c r="N32" t="s">
        <v>41</v>
      </c>
      <c r="O32" t="s">
        <v>42</v>
      </c>
      <c r="R32" t="s">
        <v>57</v>
      </c>
      <c r="S32" t="s">
        <v>72</v>
      </c>
      <c r="T32" t="s">
        <v>141</v>
      </c>
      <c r="U32">
        <v>67</v>
      </c>
      <c r="V32">
        <v>38.6</v>
      </c>
      <c r="W32" s="1">
        <f>IF(V32="","",V32/1000)</f>
        <v>0.039</v>
      </c>
      <c r="X32">
        <v>-2.193</v>
      </c>
      <c r="Y32">
        <v>-79.882</v>
      </c>
      <c r="Z32">
        <v>-2.193196981452624</v>
      </c>
      <c r="AA32">
        <v>-79.88228552839013</v>
      </c>
      <c r="AB32">
        <v>13</v>
      </c>
      <c r="AC32" t="s">
        <v>46</v>
      </c>
      <c r="AD32" t="s">
        <v>47</v>
      </c>
      <c r="AE32">
        <v>0</v>
      </c>
      <c r="AF32">
        <v>0</v>
      </c>
      <c r="AG32">
        <v>0</v>
      </c>
    </row>
    <row r="33" spans="1:33" x14ac:dyDescent="0.25">
      <c r="A33" t="s">
        <v>99</v>
      </c>
      <c r="B33">
        <v>2026</v>
      </c>
      <c r="C33">
        <v>9</v>
      </c>
      <c r="D33" t="s">
        <v>34</v>
      </c>
      <c r="E33">
        <v>40</v>
      </c>
      <c r="F33" t="s">
        <v>59</v>
      </c>
      <c r="H33" t="s">
        <v>36</v>
      </c>
      <c r="I33" t="s">
        <v>49</v>
      </c>
      <c r="J33" t="s">
        <v>50</v>
      </c>
      <c r="K33" t="s">
        <v>51</v>
      </c>
      <c r="L33" t="s">
        <v>40</v>
      </c>
      <c r="N33" t="s">
        <v>41</v>
      </c>
      <c r="O33" t="s">
        <v>42</v>
      </c>
      <c r="R33" t="s">
        <v>57</v>
      </c>
      <c r="S33" t="s">
        <v>91</v>
      </c>
      <c r="T33" t="s">
        <v>142</v>
      </c>
      <c r="U33">
        <v>2</v>
      </c>
      <c r="V33">
        <v>25.8</v>
      </c>
      <c r="W33" s="1">
        <f>IF(V33="","",V33/1000)</f>
        <v>0.026</v>
      </c>
      <c r="X33">
        <v>-2.221</v>
      </c>
      <c r="Y33">
        <v>-79.9</v>
      </c>
      <c r="Z33">
        <v>-2.2211943010294575</v>
      </c>
      <c r="AA33">
        <v>-79.89987407609074</v>
      </c>
      <c r="AB33">
        <v>19</v>
      </c>
      <c r="AC33" t="s">
        <v>46</v>
      </c>
      <c r="AD33" t="s">
        <v>47</v>
      </c>
      <c r="AE33">
        <v>0</v>
      </c>
      <c r="AF33">
        <v>0</v>
      </c>
      <c r="AG33">
        <v>0</v>
      </c>
    </row>
    <row r="34" spans="1:33" x14ac:dyDescent="0.25">
      <c r="A34" t="s">
        <v>99</v>
      </c>
      <c r="B34">
        <v>2026</v>
      </c>
      <c r="C34">
        <v>9</v>
      </c>
      <c r="D34" t="s">
        <v>34</v>
      </c>
      <c r="E34">
        <v>40</v>
      </c>
      <c r="F34" t="s">
        <v>61</v>
      </c>
      <c r="H34" t="s">
        <v>36</v>
      </c>
      <c r="I34" t="s">
        <v>85</v>
      </c>
      <c r="J34" t="s">
        <v>86</v>
      </c>
      <c r="K34" t="s">
        <v>87</v>
      </c>
      <c r="L34" t="s">
        <v>70</v>
      </c>
      <c r="M34" t="s">
        <v>71</v>
      </c>
      <c r="N34" t="s">
        <v>88</v>
      </c>
      <c r="O34" t="s">
        <v>42</v>
      </c>
      <c r="R34" t="s">
        <v>113</v>
      </c>
      <c r="S34" t="s">
        <v>83</v>
      </c>
      <c r="T34" t="s">
        <v>45</v>
      </c>
      <c r="U34" t="s">
        <v>45</v>
      </c>
      <c r="V34">
        <v>261</v>
      </c>
      <c r="W34" s="1">
        <f>IF(V34="","",V34/1000)</f>
        <v>0.261</v>
      </c>
      <c r="X34">
        <v>-2.17</v>
      </c>
      <c r="Y34">
        <v>-79.83</v>
      </c>
      <c r="Z34">
        <v>-2.1702911870577215</v>
      </c>
      <c r="AA34">
        <v>-79.82767361598495</v>
      </c>
      <c r="AB34">
        <v>23</v>
      </c>
      <c r="AC34" t="s">
        <v>47</v>
      </c>
      <c r="AD34" t="s">
        <v>47</v>
      </c>
      <c r="AE34">
        <v>0</v>
      </c>
      <c r="AF34">
        <v>0</v>
      </c>
      <c r="AG34">
        <v>0</v>
      </c>
    </row>
    <row r="35" spans="1:33" x14ac:dyDescent="0.25">
      <c r="A35" t="s">
        <v>99</v>
      </c>
      <c r="B35">
        <v>2026</v>
      </c>
      <c r="C35">
        <v>9</v>
      </c>
      <c r="D35" t="s">
        <v>34</v>
      </c>
      <c r="E35">
        <v>40</v>
      </c>
      <c r="F35" t="s">
        <v>35</v>
      </c>
      <c r="H35" t="s">
        <v>36</v>
      </c>
      <c r="I35" t="s">
        <v>62</v>
      </c>
      <c r="J35" t="s">
        <v>63</v>
      </c>
      <c r="K35" t="s">
        <v>64</v>
      </c>
      <c r="L35" t="s">
        <v>70</v>
      </c>
      <c r="M35" t="s">
        <v>80</v>
      </c>
      <c r="N35" t="s">
        <v>65</v>
      </c>
      <c r="O35" t="s">
        <v>42</v>
      </c>
      <c r="R35" t="s">
        <v>57</v>
      </c>
      <c r="S35" t="s">
        <v>143</v>
      </c>
      <c r="T35" t="s">
        <v>144</v>
      </c>
      <c r="U35">
        <v>31</v>
      </c>
      <c r="V35">
        <v>21.2</v>
      </c>
      <c r="W35" s="1">
        <f>IF(V35="","",V35/1000)</f>
        <v>0.021</v>
      </c>
      <c r="X35">
        <v>-2.135</v>
      </c>
      <c r="Y35">
        <v>-79.865</v>
      </c>
      <c r="Z35">
        <v>-2.134824220812449</v>
      </c>
      <c r="AA35">
        <v>-79.86492734615975</v>
      </c>
      <c r="AB35">
        <v>10</v>
      </c>
      <c r="AC35" t="s">
        <v>46</v>
      </c>
      <c r="AD35" t="s">
        <v>47</v>
      </c>
      <c r="AE35">
        <v>0</v>
      </c>
      <c r="AF35">
        <v>0</v>
      </c>
      <c r="AG35">
        <v>0</v>
      </c>
    </row>
    <row r="36" spans="1:33" x14ac:dyDescent="0.25">
      <c r="A36" t="s">
        <v>99</v>
      </c>
      <c r="B36">
        <v>2026</v>
      </c>
      <c r="C36">
        <v>9</v>
      </c>
      <c r="D36" t="s">
        <v>34</v>
      </c>
      <c r="E36">
        <v>40</v>
      </c>
      <c r="F36" t="s">
        <v>55</v>
      </c>
      <c r="H36" t="s">
        <v>36</v>
      </c>
      <c r="I36" t="s">
        <v>67</v>
      </c>
      <c r="J36" t="s">
        <v>115</v>
      </c>
      <c r="K36" t="s">
        <v>116</v>
      </c>
      <c r="L36" t="s">
        <v>52</v>
      </c>
      <c r="N36" t="s">
        <v>41</v>
      </c>
      <c r="O36" t="s">
        <v>42</v>
      </c>
      <c r="R36" t="s">
        <v>57</v>
      </c>
      <c r="S36" t="s">
        <v>145</v>
      </c>
      <c r="T36" t="s">
        <v>146</v>
      </c>
      <c r="U36">
        <v>85</v>
      </c>
      <c r="V36">
        <v>16.7</v>
      </c>
      <c r="W36" s="1">
        <f>IF(V36="","",V36/1000)</f>
        <v>0.017</v>
      </c>
      <c r="X36">
        <v>-2.1592</v>
      </c>
      <c r="Y36">
        <v>-79.8983</v>
      </c>
      <c r="Z36">
        <v>-2.159058773427222</v>
      </c>
      <c r="AA36">
        <v>-79.89824873603055</v>
      </c>
      <c r="AB36">
        <v>25</v>
      </c>
      <c r="AC36" t="s">
        <v>46</v>
      </c>
      <c r="AD36" t="s">
        <v>47</v>
      </c>
      <c r="AE36">
        <v>0</v>
      </c>
      <c r="AF36">
        <v>0</v>
      </c>
      <c r="AG36">
        <v>0</v>
      </c>
    </row>
    <row r="37" spans="1:33" x14ac:dyDescent="0.25">
      <c r="A37" t="s">
        <v>99</v>
      </c>
      <c r="B37">
        <v>2026</v>
      </c>
      <c r="C37">
        <v>9</v>
      </c>
      <c r="D37" t="s">
        <v>34</v>
      </c>
      <c r="E37">
        <v>40</v>
      </c>
      <c r="F37" t="s">
        <v>48</v>
      </c>
      <c r="H37" t="s">
        <v>36</v>
      </c>
      <c r="I37" t="s">
        <v>37</v>
      </c>
      <c r="J37" t="s">
        <v>92</v>
      </c>
      <c r="K37" t="s">
        <v>93</v>
      </c>
      <c r="L37" t="s">
        <v>52</v>
      </c>
      <c r="M37" t="s">
        <v>80</v>
      </c>
      <c r="N37" t="s">
        <v>41</v>
      </c>
      <c r="O37" t="s">
        <v>42</v>
      </c>
      <c r="R37" t="s">
        <v>57</v>
      </c>
      <c r="S37" t="s">
        <v>147</v>
      </c>
      <c r="T37" t="s">
        <v>148</v>
      </c>
      <c r="U37">
        <v>59</v>
      </c>
      <c r="V37">
        <v>39.3</v>
      </c>
      <c r="W37" s="1">
        <f>IF(V37="","",V37/1000)</f>
        <v>0.039</v>
      </c>
      <c r="X37">
        <v>-2.1918</v>
      </c>
      <c r="Y37">
        <v>-79.8853</v>
      </c>
      <c r="Z37">
        <v>-2.192152739588667</v>
      </c>
      <c r="AA37">
        <v>-79.88528764571582</v>
      </c>
      <c r="AB37">
        <v>20</v>
      </c>
      <c r="AC37" t="s">
        <v>46</v>
      </c>
      <c r="AD37" t="s">
        <v>47</v>
      </c>
      <c r="AE37">
        <v>0</v>
      </c>
      <c r="AF37">
        <v>0</v>
      </c>
      <c r="AG37">
        <v>0</v>
      </c>
    </row>
    <row r="38" spans="1:33" x14ac:dyDescent="0.25">
      <c r="A38" t="s">
        <v>99</v>
      </c>
      <c r="B38">
        <v>2026</v>
      </c>
      <c r="C38">
        <v>9</v>
      </c>
      <c r="D38" t="s">
        <v>34</v>
      </c>
      <c r="E38">
        <v>40</v>
      </c>
      <c r="F38" t="s">
        <v>59</v>
      </c>
      <c r="H38" t="s">
        <v>36</v>
      </c>
      <c r="I38" t="s">
        <v>37</v>
      </c>
      <c r="J38" t="s">
        <v>92</v>
      </c>
      <c r="K38" t="s">
        <v>93</v>
      </c>
      <c r="L38" t="s">
        <v>70</v>
      </c>
      <c r="N38" t="s">
        <v>41</v>
      </c>
      <c r="O38" t="s">
        <v>42</v>
      </c>
      <c r="R38" t="s">
        <v>57</v>
      </c>
      <c r="S38" t="s">
        <v>98</v>
      </c>
      <c r="T38" t="s">
        <v>149</v>
      </c>
      <c r="U38">
        <v>55</v>
      </c>
      <c r="V38">
        <v>46.7</v>
      </c>
      <c r="W38" s="1">
        <f>IF(V38="","",V38/1000)</f>
        <v>0.047</v>
      </c>
      <c r="X38">
        <v>-2.1918</v>
      </c>
      <c r="Y38">
        <v>-79.8853</v>
      </c>
      <c r="Z38">
        <v>-2.192170827335402</v>
      </c>
      <c r="AA38">
        <v>-79.88510479435904</v>
      </c>
      <c r="AB38">
        <v>17</v>
      </c>
      <c r="AC38" t="s">
        <v>46</v>
      </c>
      <c r="AD38" t="s">
        <v>47</v>
      </c>
      <c r="AE38">
        <v>0</v>
      </c>
      <c r="AF38">
        <v>0</v>
      </c>
      <c r="AG38">
        <v>0</v>
      </c>
    </row>
    <row r="39" spans="1:33" x14ac:dyDescent="0.25">
      <c r="A39" t="s">
        <v>99</v>
      </c>
      <c r="B39">
        <v>2026</v>
      </c>
      <c r="C39">
        <v>9</v>
      </c>
      <c r="D39" t="s">
        <v>34</v>
      </c>
      <c r="E39">
        <v>40</v>
      </c>
      <c r="F39" t="s">
        <v>55</v>
      </c>
      <c r="H39" t="s">
        <v>36</v>
      </c>
      <c r="I39" t="s">
        <v>67</v>
      </c>
      <c r="J39" t="s">
        <v>115</v>
      </c>
      <c r="K39" t="s">
        <v>116</v>
      </c>
      <c r="L39" t="s">
        <v>52</v>
      </c>
      <c r="N39" t="s">
        <v>41</v>
      </c>
      <c r="O39" t="s">
        <v>42</v>
      </c>
      <c r="R39" t="s">
        <v>57</v>
      </c>
      <c r="S39" t="s">
        <v>150</v>
      </c>
      <c r="T39" t="s">
        <v>151</v>
      </c>
      <c r="U39">
        <v>45</v>
      </c>
      <c r="V39">
        <v>27.4</v>
      </c>
      <c r="W39" s="1">
        <f>IF(V39="","",V39/1000)</f>
        <v>0.027</v>
      </c>
      <c r="X39">
        <v>-2.1592</v>
      </c>
      <c r="Y39">
        <v>-79.8983</v>
      </c>
      <c r="Z39">
        <v>-2.15935</v>
      </c>
      <c r="AA39">
        <v>-79.8981</v>
      </c>
      <c r="AB39">
        <v>12</v>
      </c>
      <c r="AC39" t="s">
        <v>46</v>
      </c>
      <c r="AD39" t="s">
        <v>47</v>
      </c>
      <c r="AE39">
        <v>0</v>
      </c>
      <c r="AF39">
        <v>9</v>
      </c>
      <c r="AG39">
        <v>1</v>
      </c>
    </row>
    <row r="40" spans="1:33" x14ac:dyDescent="0.25">
      <c r="A40" t="s">
        <v>152</v>
      </c>
      <c r="B40">
        <v>2026</v>
      </c>
      <c r="C40">
        <v>9</v>
      </c>
      <c r="D40" t="s">
        <v>34</v>
      </c>
      <c r="E40">
        <v>40</v>
      </c>
      <c r="F40" t="s">
        <v>48</v>
      </c>
      <c r="H40" t="s">
        <v>36</v>
      </c>
      <c r="I40" t="s">
        <v>62</v>
      </c>
      <c r="J40" t="s">
        <v>63</v>
      </c>
      <c r="K40" t="s">
        <v>64</v>
      </c>
      <c r="L40" t="s">
        <v>52</v>
      </c>
      <c r="N40" t="s">
        <v>65</v>
      </c>
      <c r="O40" t="s">
        <v>42</v>
      </c>
      <c r="R40" t="s">
        <v>57</v>
      </c>
      <c r="S40" t="s">
        <v>153</v>
      </c>
      <c r="T40" t="s">
        <v>103</v>
      </c>
      <c r="U40">
        <v>83</v>
      </c>
      <c r="V40">
        <v>33.6</v>
      </c>
      <c r="W40" s="1">
        <f>IF(V40="","",V40/1000)</f>
        <v>0.034</v>
      </c>
      <c r="X40">
        <v>-2.135</v>
      </c>
      <c r="Y40">
        <v>-79.865</v>
      </c>
      <c r="Z40">
        <v>-2.135246859979055</v>
      </c>
      <c r="AA40">
        <v>-79.86517369837222</v>
      </c>
      <c r="AB40">
        <v>17</v>
      </c>
      <c r="AC40" t="s">
        <v>46</v>
      </c>
      <c r="AD40" t="s">
        <v>47</v>
      </c>
      <c r="AE40">
        <v>0</v>
      </c>
      <c r="AF40">
        <v>0</v>
      </c>
      <c r="AG40">
        <v>0</v>
      </c>
    </row>
    <row r="41" spans="1:33" x14ac:dyDescent="0.25">
      <c r="A41" t="s">
        <v>152</v>
      </c>
      <c r="B41">
        <v>2026</v>
      </c>
      <c r="C41">
        <v>9</v>
      </c>
      <c r="D41" t="s">
        <v>34</v>
      </c>
      <c r="E41">
        <v>40</v>
      </c>
      <c r="F41" t="s">
        <v>61</v>
      </c>
      <c r="H41" t="s">
        <v>36</v>
      </c>
      <c r="I41" t="s">
        <v>49</v>
      </c>
      <c r="J41" t="s">
        <v>78</v>
      </c>
      <c r="K41" t="s">
        <v>79</v>
      </c>
      <c r="L41" t="s">
        <v>70</v>
      </c>
      <c r="M41" t="s">
        <v>56</v>
      </c>
      <c r="N41" t="s">
        <v>41</v>
      </c>
      <c r="O41" t="s">
        <v>42</v>
      </c>
      <c r="R41" t="s">
        <v>57</v>
      </c>
      <c r="S41" t="s">
        <v>107</v>
      </c>
      <c r="T41" t="s">
        <v>154</v>
      </c>
      <c r="U41">
        <v>69</v>
      </c>
      <c r="V41">
        <v>11.6</v>
      </c>
      <c r="W41" s="1">
        <f>IF(V41="","",V41/1000)</f>
        <v>0.012</v>
      </c>
      <c r="X41">
        <v>-2.193</v>
      </c>
      <c r="Y41">
        <v>-79.882</v>
      </c>
      <c r="Z41">
        <v>-2.1930797332275773</v>
      </c>
      <c r="AA41">
        <v>-79.88193348113019</v>
      </c>
      <c r="AB41">
        <v>21</v>
      </c>
      <c r="AC41" t="s">
        <v>46</v>
      </c>
      <c r="AD41" t="s">
        <v>47</v>
      </c>
      <c r="AE41">
        <v>0</v>
      </c>
      <c r="AF41">
        <v>0</v>
      </c>
      <c r="AG41">
        <v>0</v>
      </c>
    </row>
    <row r="42" spans="1:33" x14ac:dyDescent="0.25">
      <c r="A42" t="s">
        <v>152</v>
      </c>
      <c r="B42">
        <v>2026</v>
      </c>
      <c r="C42">
        <v>9</v>
      </c>
      <c r="D42" t="s">
        <v>34</v>
      </c>
      <c r="E42">
        <v>40</v>
      </c>
      <c r="F42" t="s">
        <v>55</v>
      </c>
      <c r="H42" t="s">
        <v>36</v>
      </c>
      <c r="I42" t="s">
        <v>67</v>
      </c>
      <c r="J42" t="s">
        <v>68</v>
      </c>
      <c r="K42" t="s">
        <v>69</v>
      </c>
      <c r="L42" t="s">
        <v>52</v>
      </c>
      <c r="N42" t="s">
        <v>65</v>
      </c>
      <c r="O42" t="s">
        <v>42</v>
      </c>
      <c r="R42" t="s">
        <v>57</v>
      </c>
      <c r="S42" t="s">
        <v>155</v>
      </c>
      <c r="T42" t="s">
        <v>156</v>
      </c>
      <c r="U42">
        <v>76</v>
      </c>
      <c r="V42">
        <v>28.6</v>
      </c>
      <c r="W42" s="1">
        <f>IF(V42="","",V42/1000)</f>
        <v>0.029</v>
      </c>
      <c r="X42">
        <v>-2.128</v>
      </c>
      <c r="Y42">
        <v>-79.86</v>
      </c>
      <c r="Z42">
        <v>-2.127758544735188</v>
      </c>
      <c r="AA42">
        <v>-79.86008678096591</v>
      </c>
      <c r="AB42">
        <v>12</v>
      </c>
      <c r="AC42" t="s">
        <v>46</v>
      </c>
      <c r="AD42" t="s">
        <v>47</v>
      </c>
      <c r="AE42">
        <v>0</v>
      </c>
      <c r="AF42">
        <v>0</v>
      </c>
      <c r="AG42">
        <v>0</v>
      </c>
    </row>
    <row r="43" spans="1:33" x14ac:dyDescent="0.25">
      <c r="A43" t="s">
        <v>152</v>
      </c>
      <c r="B43">
        <v>2026</v>
      </c>
      <c r="C43">
        <v>9</v>
      </c>
      <c r="D43" t="s">
        <v>34</v>
      </c>
      <c r="E43">
        <v>40</v>
      </c>
      <c r="F43" t="s">
        <v>55</v>
      </c>
      <c r="H43" t="s">
        <v>36</v>
      </c>
      <c r="I43" t="s">
        <v>104</v>
      </c>
      <c r="J43" t="s">
        <v>105</v>
      </c>
      <c r="K43" t="s">
        <v>106</v>
      </c>
      <c r="L43" t="s">
        <v>52</v>
      </c>
      <c r="M43" t="s">
        <v>53</v>
      </c>
      <c r="N43" t="s">
        <v>41</v>
      </c>
      <c r="O43" t="s">
        <v>42</v>
      </c>
      <c r="R43" t="s">
        <v>57</v>
      </c>
      <c r="S43" t="s">
        <v>157</v>
      </c>
      <c r="T43" t="s">
        <v>158</v>
      </c>
      <c r="U43">
        <v>44</v>
      </c>
      <c r="V43">
        <v>46</v>
      </c>
      <c r="W43" s="1">
        <f>IF(V43="","",V43/1000)</f>
        <v>0.046</v>
      </c>
      <c r="X43">
        <v>-2.1415</v>
      </c>
      <c r="Y43">
        <v>-79.9</v>
      </c>
      <c r="Z43">
        <v>-2.14150832662313</v>
      </c>
      <c r="AA43">
        <v>-79.9004128722974</v>
      </c>
      <c r="AB43">
        <v>5</v>
      </c>
      <c r="AC43" t="s">
        <v>46</v>
      </c>
      <c r="AD43" t="s">
        <v>47</v>
      </c>
      <c r="AE43">
        <v>0</v>
      </c>
      <c r="AF43">
        <v>0</v>
      </c>
      <c r="AG43">
        <v>0</v>
      </c>
    </row>
    <row r="44" spans="1:33" x14ac:dyDescent="0.25">
      <c r="A44" t="s">
        <v>152</v>
      </c>
      <c r="B44">
        <v>2026</v>
      </c>
      <c r="C44">
        <v>9</v>
      </c>
      <c r="D44" t="s">
        <v>34</v>
      </c>
      <c r="E44">
        <v>40</v>
      </c>
      <c r="F44" t="s">
        <v>48</v>
      </c>
      <c r="H44" t="s">
        <v>36</v>
      </c>
      <c r="I44" t="s">
        <v>85</v>
      </c>
      <c r="J44" t="s">
        <v>86</v>
      </c>
      <c r="K44" t="s">
        <v>87</v>
      </c>
      <c r="L44" t="s">
        <v>52</v>
      </c>
      <c r="M44" t="s">
        <v>53</v>
      </c>
      <c r="N44" t="s">
        <v>88</v>
      </c>
      <c r="O44" t="s">
        <v>42</v>
      </c>
      <c r="R44" t="s">
        <v>113</v>
      </c>
      <c r="S44" t="s">
        <v>159</v>
      </c>
      <c r="T44" t="s">
        <v>45</v>
      </c>
      <c r="U44" t="s">
        <v>45</v>
      </c>
      <c r="V44">
        <v>257.3</v>
      </c>
      <c r="W44" s="1">
        <f>IF(V44="","",V44/1000)</f>
        <v>0.257</v>
      </c>
      <c r="X44">
        <v>-2.17</v>
      </c>
      <c r="Y44">
        <v>-79.83</v>
      </c>
      <c r="Z44">
        <v>-2.171938379607069</v>
      </c>
      <c r="AA44">
        <v>-79.83125833659689</v>
      </c>
      <c r="AB44">
        <v>12</v>
      </c>
      <c r="AC44" t="s">
        <v>47</v>
      </c>
      <c r="AD44" t="s">
        <v>47</v>
      </c>
      <c r="AE44">
        <v>0</v>
      </c>
      <c r="AF44">
        <v>0</v>
      </c>
      <c r="AG44">
        <v>0</v>
      </c>
    </row>
    <row r="45" spans="1:33" x14ac:dyDescent="0.25">
      <c r="A45" t="s">
        <v>152</v>
      </c>
      <c r="B45">
        <v>2026</v>
      </c>
      <c r="C45">
        <v>9</v>
      </c>
      <c r="D45" t="s">
        <v>34</v>
      </c>
      <c r="E45">
        <v>40</v>
      </c>
      <c r="F45" t="s">
        <v>35</v>
      </c>
      <c r="H45" t="s">
        <v>36</v>
      </c>
      <c r="I45" t="s">
        <v>74</v>
      </c>
      <c r="J45" t="s">
        <v>75</v>
      </c>
      <c r="K45" t="s">
        <v>76</v>
      </c>
      <c r="L45" t="s">
        <v>70</v>
      </c>
      <c r="M45" t="s">
        <v>53</v>
      </c>
      <c r="N45" t="s">
        <v>41</v>
      </c>
      <c r="O45" t="s">
        <v>42</v>
      </c>
      <c r="R45" t="s">
        <v>57</v>
      </c>
      <c r="S45" t="s">
        <v>160</v>
      </c>
      <c r="T45" t="s">
        <v>161</v>
      </c>
      <c r="U45">
        <v>57</v>
      </c>
      <c r="V45">
        <v>66.3</v>
      </c>
      <c r="W45" s="1">
        <f>IF(V45="","",V45/1000)</f>
        <v>0.066</v>
      </c>
      <c r="X45">
        <v>-2.147</v>
      </c>
      <c r="Y45">
        <v>-79.917</v>
      </c>
      <c r="Z45">
        <v>-2.147594651535026</v>
      </c>
      <c r="AA45">
        <v>-79.91696618987808</v>
      </c>
      <c r="AB45">
        <v>25</v>
      </c>
      <c r="AC45" t="s">
        <v>46</v>
      </c>
      <c r="AD45" t="s">
        <v>47</v>
      </c>
      <c r="AE45">
        <v>0</v>
      </c>
      <c r="AF45">
        <v>0</v>
      </c>
      <c r="AG45">
        <v>0</v>
      </c>
    </row>
    <row r="46" spans="1:33" x14ac:dyDescent="0.25">
      <c r="A46" t="s">
        <v>152</v>
      </c>
      <c r="B46">
        <v>2026</v>
      </c>
      <c r="C46">
        <v>9</v>
      </c>
      <c r="D46" t="s">
        <v>34</v>
      </c>
      <c r="E46">
        <v>40</v>
      </c>
      <c r="F46" t="s">
        <v>59</v>
      </c>
      <c r="H46" t="s">
        <v>36</v>
      </c>
      <c r="I46" t="s">
        <v>67</v>
      </c>
      <c r="J46" t="s">
        <v>115</v>
      </c>
      <c r="K46" t="s">
        <v>116</v>
      </c>
      <c r="L46" t="s">
        <v>40</v>
      </c>
      <c r="N46" t="s">
        <v>41</v>
      </c>
      <c r="O46" t="s">
        <v>42</v>
      </c>
      <c r="R46" t="s">
        <v>57</v>
      </c>
      <c r="S46" t="s">
        <v>160</v>
      </c>
      <c r="T46" t="s">
        <v>162</v>
      </c>
      <c r="U46">
        <v>10</v>
      </c>
      <c r="V46">
        <v>72.6</v>
      </c>
      <c r="W46" s="1">
        <f>IF(V46="","",V46/1000)</f>
        <v>0.073</v>
      </c>
      <c r="X46">
        <v>-2.1592</v>
      </c>
      <c r="Y46">
        <v>-79.8983</v>
      </c>
      <c r="Z46">
        <v>-2.1587840284824424</v>
      </c>
      <c r="AA46">
        <v>-79.89880206528098</v>
      </c>
      <c r="AB46">
        <v>23</v>
      </c>
      <c r="AC46" t="s">
        <v>46</v>
      </c>
      <c r="AD46" t="s">
        <v>47</v>
      </c>
      <c r="AE46">
        <v>0</v>
      </c>
      <c r="AF46">
        <v>0</v>
      </c>
      <c r="AG46">
        <v>0</v>
      </c>
    </row>
    <row r="47" spans="1:33" x14ac:dyDescent="0.25">
      <c r="A47" t="s">
        <v>152</v>
      </c>
      <c r="B47">
        <v>2026</v>
      </c>
      <c r="C47">
        <v>9</v>
      </c>
      <c r="D47" t="s">
        <v>34</v>
      </c>
      <c r="E47">
        <v>40</v>
      </c>
      <c r="F47" t="s">
        <v>61</v>
      </c>
      <c r="H47" t="s">
        <v>36</v>
      </c>
      <c r="I47" t="s">
        <v>49</v>
      </c>
      <c r="J47" t="s">
        <v>50</v>
      </c>
      <c r="K47" t="s">
        <v>51</v>
      </c>
      <c r="L47" t="s">
        <v>70</v>
      </c>
      <c r="M47" t="s">
        <v>56</v>
      </c>
      <c r="N47" t="s">
        <v>41</v>
      </c>
      <c r="O47" t="s">
        <v>42</v>
      </c>
      <c r="R47" t="s">
        <v>57</v>
      </c>
      <c r="S47" t="s">
        <v>163</v>
      </c>
      <c r="T47" t="s">
        <v>121</v>
      </c>
      <c r="U47">
        <v>93</v>
      </c>
      <c r="V47">
        <v>9.8</v>
      </c>
      <c r="W47" s="1">
        <f>IF(V47="","",V47/1000)</f>
        <v>0.01</v>
      </c>
      <c r="X47">
        <v>-2.221</v>
      </c>
      <c r="Y47">
        <v>-79.9</v>
      </c>
      <c r="Z47">
        <v>-2.221083011675602</v>
      </c>
      <c r="AA47">
        <v>-79.89997041214534</v>
      </c>
      <c r="AB47">
        <v>6</v>
      </c>
      <c r="AC47" t="s">
        <v>46</v>
      </c>
      <c r="AD47" t="s">
        <v>47</v>
      </c>
      <c r="AE47">
        <v>0</v>
      </c>
      <c r="AF47">
        <v>0</v>
      </c>
      <c r="AG47">
        <v>0</v>
      </c>
    </row>
    <row r="48" spans="1:33" x14ac:dyDescent="0.25">
      <c r="A48" t="s">
        <v>152</v>
      </c>
      <c r="B48">
        <v>2026</v>
      </c>
      <c r="C48">
        <v>9</v>
      </c>
      <c r="D48" t="s">
        <v>34</v>
      </c>
      <c r="E48">
        <v>40</v>
      </c>
      <c r="F48" t="s">
        <v>59</v>
      </c>
      <c r="H48" t="s">
        <v>36</v>
      </c>
      <c r="I48" t="s">
        <v>49</v>
      </c>
      <c r="J48" t="s">
        <v>50</v>
      </c>
      <c r="K48" t="s">
        <v>51</v>
      </c>
      <c r="L48" t="s">
        <v>40</v>
      </c>
      <c r="N48" t="s">
        <v>41</v>
      </c>
      <c r="O48" t="s">
        <v>42</v>
      </c>
      <c r="R48" t="s">
        <v>57</v>
      </c>
      <c r="S48" t="s">
        <v>164</v>
      </c>
      <c r="T48" t="s">
        <v>165</v>
      </c>
      <c r="U48">
        <v>18</v>
      </c>
      <c r="V48">
        <v>5.6</v>
      </c>
      <c r="W48" s="1">
        <f>IF(V48="","",V48/1000)</f>
        <v>0.006</v>
      </c>
      <c r="X48">
        <v>-2.221</v>
      </c>
      <c r="Y48">
        <v>-79.9</v>
      </c>
      <c r="Z48">
        <v>-2.2210188805292006</v>
      </c>
      <c r="AA48">
        <v>-79.90004625994415</v>
      </c>
      <c r="AB48">
        <v>18</v>
      </c>
      <c r="AC48" t="s">
        <v>46</v>
      </c>
      <c r="AD48" t="s">
        <v>47</v>
      </c>
      <c r="AE48">
        <v>0</v>
      </c>
      <c r="AF48">
        <v>0</v>
      </c>
      <c r="AG48">
        <v>0</v>
      </c>
    </row>
    <row r="49" spans="1:33" x14ac:dyDescent="0.25">
      <c r="A49" t="s">
        <v>152</v>
      </c>
      <c r="B49">
        <v>2026</v>
      </c>
      <c r="C49">
        <v>9</v>
      </c>
      <c r="D49" t="s">
        <v>34</v>
      </c>
      <c r="E49">
        <v>40</v>
      </c>
      <c r="F49" t="s">
        <v>55</v>
      </c>
      <c r="H49" t="s">
        <v>36</v>
      </c>
      <c r="I49" t="s">
        <v>74</v>
      </c>
      <c r="J49" t="s">
        <v>75</v>
      </c>
      <c r="K49" t="s">
        <v>76</v>
      </c>
      <c r="L49" t="s">
        <v>52</v>
      </c>
      <c r="M49" t="s">
        <v>56</v>
      </c>
      <c r="N49" t="s">
        <v>41</v>
      </c>
      <c r="O49" t="s">
        <v>42</v>
      </c>
      <c r="R49" t="s">
        <v>57</v>
      </c>
      <c r="S49" t="s">
        <v>166</v>
      </c>
      <c r="T49" t="s">
        <v>167</v>
      </c>
      <c r="U49">
        <v>46</v>
      </c>
      <c r="V49">
        <v>11.7</v>
      </c>
      <c r="W49" s="1">
        <f>IF(V49="","",V49/1000)</f>
        <v>0.012</v>
      </c>
      <c r="X49">
        <v>-2.147</v>
      </c>
      <c r="Y49">
        <v>-79.917</v>
      </c>
      <c r="Z49">
        <v>-2.1470330498715087</v>
      </c>
      <c r="AA49">
        <v>-79.91709942014755</v>
      </c>
      <c r="AB49">
        <v>21</v>
      </c>
      <c r="AC49" t="s">
        <v>46</v>
      </c>
      <c r="AD49" t="s">
        <v>47</v>
      </c>
      <c r="AE49">
        <v>0</v>
      </c>
      <c r="AF49">
        <v>0</v>
      </c>
      <c r="AG49">
        <v>0</v>
      </c>
    </row>
    <row r="50" spans="1:33" x14ac:dyDescent="0.25">
      <c r="A50" t="s">
        <v>152</v>
      </c>
      <c r="B50">
        <v>2026</v>
      </c>
      <c r="C50">
        <v>9</v>
      </c>
      <c r="D50" t="s">
        <v>34</v>
      </c>
      <c r="E50">
        <v>40</v>
      </c>
      <c r="F50" t="s">
        <v>35</v>
      </c>
      <c r="H50" t="s">
        <v>36</v>
      </c>
      <c r="I50" t="s">
        <v>37</v>
      </c>
      <c r="J50" t="s">
        <v>38</v>
      </c>
      <c r="K50" t="s">
        <v>39</v>
      </c>
      <c r="L50" t="s">
        <v>40</v>
      </c>
      <c r="N50" t="s">
        <v>41</v>
      </c>
      <c r="O50" t="s">
        <v>42</v>
      </c>
      <c r="R50" t="s">
        <v>57</v>
      </c>
      <c r="S50" t="s">
        <v>168</v>
      </c>
      <c r="T50" t="s">
        <v>169</v>
      </c>
      <c r="U50">
        <v>11</v>
      </c>
      <c r="V50">
        <v>56.7</v>
      </c>
      <c r="W50" s="1">
        <f>IF(V50="","",V50/1000)</f>
        <v>0.057</v>
      </c>
      <c r="X50">
        <v>-2.1328</v>
      </c>
      <c r="Y50">
        <v>-79.8966</v>
      </c>
      <c r="Z50">
        <v>-2.1328766737845157</v>
      </c>
      <c r="AA50">
        <v>-79.89609628186444</v>
      </c>
      <c r="AB50">
        <v>25</v>
      </c>
      <c r="AC50" t="s">
        <v>46</v>
      </c>
      <c r="AD50" t="s">
        <v>47</v>
      </c>
      <c r="AE50">
        <v>0</v>
      </c>
      <c r="AF50">
        <v>0</v>
      </c>
      <c r="AG50">
        <v>0</v>
      </c>
    </row>
    <row r="51" spans="1:33" x14ac:dyDescent="0.25">
      <c r="A51" t="s">
        <v>152</v>
      </c>
      <c r="B51">
        <v>2026</v>
      </c>
      <c r="C51">
        <v>9</v>
      </c>
      <c r="D51" t="s">
        <v>34</v>
      </c>
      <c r="E51">
        <v>40</v>
      </c>
      <c r="F51" t="s">
        <v>61</v>
      </c>
      <c r="H51" t="s">
        <v>36</v>
      </c>
      <c r="I51" t="s">
        <v>62</v>
      </c>
      <c r="J51" t="s">
        <v>63</v>
      </c>
      <c r="K51" t="s">
        <v>64</v>
      </c>
      <c r="L51" t="s">
        <v>40</v>
      </c>
      <c r="N51" t="s">
        <v>65</v>
      </c>
      <c r="O51" t="s">
        <v>42</v>
      </c>
      <c r="R51" t="s">
        <v>57</v>
      </c>
      <c r="S51" t="s">
        <v>128</v>
      </c>
      <c r="T51" t="s">
        <v>166</v>
      </c>
      <c r="U51">
        <v>12</v>
      </c>
      <c r="V51">
        <v>23.1</v>
      </c>
      <c r="W51" s="1">
        <f>IF(V51="","",V51/1000)</f>
        <v>0.023</v>
      </c>
      <c r="X51">
        <v>-2.135</v>
      </c>
      <c r="Y51">
        <v>-79.865</v>
      </c>
      <c r="Z51">
        <v>-2.1348785679309032</v>
      </c>
      <c r="AA51">
        <v>-79.86516816975642</v>
      </c>
      <c r="AB51">
        <v>29</v>
      </c>
      <c r="AC51" t="s">
        <v>46</v>
      </c>
      <c r="AD51" t="s">
        <v>47</v>
      </c>
      <c r="AE51">
        <v>0</v>
      </c>
      <c r="AF51">
        <v>0</v>
      </c>
      <c r="AG51">
        <v>0</v>
      </c>
    </row>
    <row r="52" spans="1:33" x14ac:dyDescent="0.25">
      <c r="A52" t="s">
        <v>152</v>
      </c>
      <c r="B52">
        <v>2026</v>
      </c>
      <c r="C52">
        <v>9</v>
      </c>
      <c r="D52" t="s">
        <v>34</v>
      </c>
      <c r="E52">
        <v>40</v>
      </c>
      <c r="F52" t="s">
        <v>48</v>
      </c>
      <c r="H52" t="s">
        <v>36</v>
      </c>
      <c r="I52" t="s">
        <v>49</v>
      </c>
      <c r="J52" t="s">
        <v>78</v>
      </c>
      <c r="K52" t="s">
        <v>79</v>
      </c>
      <c r="L52" t="s">
        <v>52</v>
      </c>
      <c r="N52" t="s">
        <v>41</v>
      </c>
      <c r="O52" t="s">
        <v>42</v>
      </c>
      <c r="R52" t="s">
        <v>57</v>
      </c>
      <c r="S52" t="s">
        <v>170</v>
      </c>
      <c r="T52" t="s">
        <v>171</v>
      </c>
      <c r="U52">
        <v>90</v>
      </c>
      <c r="V52">
        <v>10.1</v>
      </c>
      <c r="W52" s="1">
        <f>IF(V52="","",V52/1000)</f>
        <v>0.01</v>
      </c>
      <c r="X52">
        <v>-2.193</v>
      </c>
      <c r="Y52">
        <v>-79.882</v>
      </c>
      <c r="Z52">
        <v>-2.1930697942009085</v>
      </c>
      <c r="AA52">
        <v>-79.88194138821537</v>
      </c>
      <c r="AB52">
        <v>5</v>
      </c>
      <c r="AC52" t="s">
        <v>46</v>
      </c>
      <c r="AD52" t="s">
        <v>47</v>
      </c>
      <c r="AE52">
        <v>0</v>
      </c>
      <c r="AF52">
        <v>0</v>
      </c>
      <c r="AG52">
        <v>0</v>
      </c>
    </row>
    <row r="53" spans="1:33" x14ac:dyDescent="0.25">
      <c r="A53" t="s">
        <v>152</v>
      </c>
      <c r="B53">
        <v>2026</v>
      </c>
      <c r="C53">
        <v>9</v>
      </c>
      <c r="D53" t="s">
        <v>34</v>
      </c>
      <c r="E53">
        <v>40</v>
      </c>
      <c r="F53" t="s">
        <v>55</v>
      </c>
      <c r="H53" t="s">
        <v>36</v>
      </c>
      <c r="I53" t="s">
        <v>67</v>
      </c>
      <c r="J53" t="s">
        <v>96</v>
      </c>
      <c r="K53" t="s">
        <v>97</v>
      </c>
      <c r="L53" t="s">
        <v>52</v>
      </c>
      <c r="N53" t="s">
        <v>41</v>
      </c>
      <c r="O53" t="s">
        <v>42</v>
      </c>
      <c r="R53" t="s">
        <v>113</v>
      </c>
      <c r="S53" t="s">
        <v>172</v>
      </c>
      <c r="T53" t="s">
        <v>45</v>
      </c>
      <c r="U53" t="s">
        <v>45</v>
      </c>
      <c r="V53">
        <v>269.6</v>
      </c>
      <c r="W53" s="1">
        <f>IF(V53="","",V53/1000)</f>
        <v>0.27</v>
      </c>
      <c r="X53">
        <v>-2.1696</v>
      </c>
      <c r="Y53">
        <v>-79.9031</v>
      </c>
      <c r="Z53">
        <v>-2.1671969763452448</v>
      </c>
      <c r="AA53">
        <v>-79.90280164602927</v>
      </c>
      <c r="AB53">
        <v>5</v>
      </c>
      <c r="AC53" t="s">
        <v>47</v>
      </c>
      <c r="AD53" t="s">
        <v>47</v>
      </c>
      <c r="AE53">
        <v>0</v>
      </c>
      <c r="AF53">
        <v>0</v>
      </c>
      <c r="AG53">
        <v>0</v>
      </c>
    </row>
    <row r="54" spans="1:33" x14ac:dyDescent="0.25">
      <c r="A54" t="s">
        <v>152</v>
      </c>
      <c r="B54">
        <v>2026</v>
      </c>
      <c r="C54">
        <v>9</v>
      </c>
      <c r="D54" t="s">
        <v>34</v>
      </c>
      <c r="E54">
        <v>40</v>
      </c>
      <c r="F54" t="s">
        <v>59</v>
      </c>
      <c r="H54" t="s">
        <v>36</v>
      </c>
      <c r="I54" t="s">
        <v>49</v>
      </c>
      <c r="J54" t="s">
        <v>78</v>
      </c>
      <c r="K54" t="s">
        <v>79</v>
      </c>
      <c r="L54" t="s">
        <v>70</v>
      </c>
      <c r="N54" t="s">
        <v>41</v>
      </c>
      <c r="O54" t="s">
        <v>42</v>
      </c>
      <c r="R54" t="s">
        <v>57</v>
      </c>
      <c r="S54" t="s">
        <v>173</v>
      </c>
      <c r="T54" t="s">
        <v>174</v>
      </c>
      <c r="U54">
        <v>77</v>
      </c>
      <c r="V54">
        <v>34</v>
      </c>
      <c r="W54" s="1">
        <f>IF(V54="","",V54/1000)</f>
        <v>0.034</v>
      </c>
      <c r="X54">
        <v>-2.193</v>
      </c>
      <c r="Y54">
        <v>-79.882</v>
      </c>
      <c r="Z54">
        <v>-2.19329423172407</v>
      </c>
      <c r="AA54">
        <v>-79.88208029433912</v>
      </c>
      <c r="AB54">
        <v>16</v>
      </c>
      <c r="AC54" t="s">
        <v>46</v>
      </c>
      <c r="AD54" t="s">
        <v>47</v>
      </c>
      <c r="AE54">
        <v>0</v>
      </c>
      <c r="AF54">
        <v>0</v>
      </c>
      <c r="AG54">
        <v>0</v>
      </c>
    </row>
    <row r="55" spans="1:33" x14ac:dyDescent="0.25">
      <c r="A55" t="s">
        <v>152</v>
      </c>
      <c r="B55">
        <v>2026</v>
      </c>
      <c r="C55">
        <v>9</v>
      </c>
      <c r="D55" t="s">
        <v>34</v>
      </c>
      <c r="E55">
        <v>40</v>
      </c>
      <c r="F55" t="s">
        <v>61</v>
      </c>
      <c r="H55" t="s">
        <v>36</v>
      </c>
      <c r="I55" t="s">
        <v>104</v>
      </c>
      <c r="J55" t="s">
        <v>134</v>
      </c>
      <c r="K55" t="s">
        <v>135</v>
      </c>
      <c r="L55" t="s">
        <v>70</v>
      </c>
      <c r="N55" t="s">
        <v>136</v>
      </c>
      <c r="O55" t="s">
        <v>42</v>
      </c>
      <c r="R55" t="s">
        <v>57</v>
      </c>
      <c r="S55" t="s">
        <v>175</v>
      </c>
      <c r="T55" t="s">
        <v>174</v>
      </c>
      <c r="U55">
        <v>85</v>
      </c>
      <c r="V55">
        <v>25</v>
      </c>
      <c r="W55" s="1">
        <f>IF(V55="","",V55/1000)</f>
        <v>0.025</v>
      </c>
      <c r="X55">
        <v>-2.134</v>
      </c>
      <c r="Y55">
        <v>-79.593</v>
      </c>
      <c r="Z55">
        <v>-2.134197038986201</v>
      </c>
      <c r="AA55">
        <v>-79.59289206237956</v>
      </c>
      <c r="AB55">
        <v>29</v>
      </c>
      <c r="AC55" t="s">
        <v>46</v>
      </c>
      <c r="AD55" t="s">
        <v>47</v>
      </c>
      <c r="AE55">
        <v>0</v>
      </c>
      <c r="AF55">
        <v>0</v>
      </c>
      <c r="AG55">
        <v>0</v>
      </c>
    </row>
    <row r="56" spans="1:33" x14ac:dyDescent="0.25">
      <c r="A56" t="s">
        <v>152</v>
      </c>
      <c r="B56">
        <v>2026</v>
      </c>
      <c r="C56">
        <v>9</v>
      </c>
      <c r="D56" t="s">
        <v>34</v>
      </c>
      <c r="E56">
        <v>40</v>
      </c>
      <c r="F56" t="s">
        <v>35</v>
      </c>
      <c r="H56" t="s">
        <v>36</v>
      </c>
      <c r="I56" t="s">
        <v>67</v>
      </c>
      <c r="J56" t="s">
        <v>68</v>
      </c>
      <c r="K56" t="s">
        <v>69</v>
      </c>
      <c r="L56" t="s">
        <v>70</v>
      </c>
      <c r="N56" t="s">
        <v>65</v>
      </c>
      <c r="O56" t="s">
        <v>42</v>
      </c>
      <c r="R56" t="s">
        <v>57</v>
      </c>
      <c r="S56" t="s">
        <v>176</v>
      </c>
      <c r="T56" t="s">
        <v>140</v>
      </c>
      <c r="U56">
        <v>94</v>
      </c>
      <c r="V56">
        <v>70.2</v>
      </c>
      <c r="W56" s="1">
        <f>IF(V56="","",V56/1000)</f>
        <v>0.07</v>
      </c>
      <c r="X56">
        <v>-2.128</v>
      </c>
      <c r="Y56">
        <v>-79.86</v>
      </c>
      <c r="Z56">
        <v>-2.1275614020804006</v>
      </c>
      <c r="AA56">
        <v>-79.86045328505624</v>
      </c>
      <c r="AB56">
        <v>16</v>
      </c>
      <c r="AC56" t="s">
        <v>46</v>
      </c>
      <c r="AD56" t="s">
        <v>47</v>
      </c>
      <c r="AE56">
        <v>0</v>
      </c>
      <c r="AF56">
        <v>0</v>
      </c>
      <c r="AG56">
        <v>0</v>
      </c>
    </row>
    <row r="57" spans="1:33" x14ac:dyDescent="0.25">
      <c r="A57" t="s">
        <v>152</v>
      </c>
      <c r="B57">
        <v>2026</v>
      </c>
      <c r="C57">
        <v>9</v>
      </c>
      <c r="D57" t="s">
        <v>34</v>
      </c>
      <c r="E57">
        <v>40</v>
      </c>
      <c r="F57" t="s">
        <v>48</v>
      </c>
      <c r="H57" t="s">
        <v>36</v>
      </c>
      <c r="I57" t="s">
        <v>37</v>
      </c>
      <c r="J57" t="s">
        <v>92</v>
      </c>
      <c r="K57" t="s">
        <v>93</v>
      </c>
      <c r="L57" t="s">
        <v>52</v>
      </c>
      <c r="M57" t="s">
        <v>56</v>
      </c>
      <c r="N57" t="s">
        <v>41</v>
      </c>
      <c r="O57" t="s">
        <v>42</v>
      </c>
      <c r="R57" t="s">
        <v>57</v>
      </c>
      <c r="S57" t="s">
        <v>177</v>
      </c>
      <c r="T57" t="s">
        <v>178</v>
      </c>
      <c r="U57">
        <v>89</v>
      </c>
      <c r="V57">
        <v>41.9</v>
      </c>
      <c r="W57" s="1">
        <f>IF(V57="","",V57/1000)</f>
        <v>0.042</v>
      </c>
      <c r="X57">
        <v>-2.1918</v>
      </c>
      <c r="Y57">
        <v>-79.8853</v>
      </c>
      <c r="Z57">
        <v>-2.1920164018208252</v>
      </c>
      <c r="AA57">
        <v>-79.88560848302582</v>
      </c>
      <c r="AB57">
        <v>11</v>
      </c>
      <c r="AC57" t="s">
        <v>46</v>
      </c>
      <c r="AD57" t="s">
        <v>47</v>
      </c>
      <c r="AE57">
        <v>0</v>
      </c>
      <c r="AF57">
        <v>0</v>
      </c>
      <c r="AG57">
        <v>0</v>
      </c>
    </row>
    <row r="58" spans="1:33" x14ac:dyDescent="0.25">
      <c r="A58" t="s">
        <v>152</v>
      </c>
      <c r="B58">
        <v>2026</v>
      </c>
      <c r="C58">
        <v>9</v>
      </c>
      <c r="D58" t="s">
        <v>34</v>
      </c>
      <c r="E58">
        <v>40</v>
      </c>
      <c r="F58" t="s">
        <v>59</v>
      </c>
      <c r="H58" t="s">
        <v>36</v>
      </c>
      <c r="I58" t="s">
        <v>37</v>
      </c>
      <c r="J58" t="s">
        <v>92</v>
      </c>
      <c r="K58" t="s">
        <v>93</v>
      </c>
      <c r="L58" t="s">
        <v>70</v>
      </c>
      <c r="M58" t="s">
        <v>53</v>
      </c>
      <c r="N58" t="s">
        <v>41</v>
      </c>
      <c r="O58" t="s">
        <v>42</v>
      </c>
      <c r="R58" t="s">
        <v>57</v>
      </c>
      <c r="S58" t="s">
        <v>145</v>
      </c>
      <c r="T58" t="s">
        <v>179</v>
      </c>
      <c r="U58">
        <v>46</v>
      </c>
      <c r="V58">
        <v>25.8</v>
      </c>
      <c r="W58" s="1">
        <f>IF(V58="","",V58/1000)</f>
        <v>0.026</v>
      </c>
      <c r="X58">
        <v>-2.1918</v>
      </c>
      <c r="Y58">
        <v>-79.8853</v>
      </c>
      <c r="Z58">
        <v>-2.191997859954449</v>
      </c>
      <c r="AA58">
        <v>-79.88542025904871</v>
      </c>
      <c r="AB58">
        <v>17</v>
      </c>
      <c r="AC58" t="s">
        <v>46</v>
      </c>
      <c r="AD58" t="s">
        <v>47</v>
      </c>
      <c r="AE58">
        <v>0</v>
      </c>
      <c r="AF58">
        <v>0</v>
      </c>
      <c r="AG58">
        <v>0</v>
      </c>
    </row>
    <row r="59" spans="1:33" x14ac:dyDescent="0.25">
      <c r="A59" t="s">
        <v>152</v>
      </c>
      <c r="B59">
        <v>2026</v>
      </c>
      <c r="C59">
        <v>9</v>
      </c>
      <c r="D59" t="s">
        <v>34</v>
      </c>
      <c r="E59">
        <v>40</v>
      </c>
      <c r="F59" t="s">
        <v>61</v>
      </c>
      <c r="H59" t="s">
        <v>36</v>
      </c>
      <c r="I59" t="s">
        <v>85</v>
      </c>
      <c r="J59" t="s">
        <v>86</v>
      </c>
      <c r="K59" t="s">
        <v>87</v>
      </c>
      <c r="L59" t="s">
        <v>70</v>
      </c>
      <c r="N59" t="s">
        <v>88</v>
      </c>
      <c r="O59" t="s">
        <v>42</v>
      </c>
      <c r="R59" t="s">
        <v>57</v>
      </c>
      <c r="S59" t="s">
        <v>180</v>
      </c>
      <c r="T59" t="s">
        <v>181</v>
      </c>
      <c r="U59">
        <v>31</v>
      </c>
      <c r="V59">
        <v>33.2</v>
      </c>
      <c r="W59" s="1">
        <f>IF(V59="","",V59/1000)</f>
        <v>0.033</v>
      </c>
      <c r="X59">
        <v>-2.17</v>
      </c>
      <c r="Y59">
        <v>-79.83</v>
      </c>
      <c r="Z59">
        <v>-2.1699252433188203</v>
      </c>
      <c r="AA59">
        <v>-79.83028862710708</v>
      </c>
      <c r="AB59">
        <v>27</v>
      </c>
      <c r="AC59" t="s">
        <v>46</v>
      </c>
      <c r="AD59" t="s">
        <v>47</v>
      </c>
      <c r="AE59">
        <v>0</v>
      </c>
      <c r="AF59">
        <v>0</v>
      </c>
      <c r="AG59">
        <v>0</v>
      </c>
    </row>
    <row r="60" spans="1:33" x14ac:dyDescent="0.25">
      <c r="A60" t="s">
        <v>152</v>
      </c>
      <c r="B60">
        <v>2026</v>
      </c>
      <c r="C60">
        <v>9</v>
      </c>
      <c r="D60" t="s">
        <v>34</v>
      </c>
      <c r="E60">
        <v>40</v>
      </c>
      <c r="F60" t="s">
        <v>35</v>
      </c>
      <c r="H60" t="s">
        <v>36</v>
      </c>
      <c r="I60" t="s">
        <v>62</v>
      </c>
      <c r="J60" t="s">
        <v>63</v>
      </c>
      <c r="K60" t="s">
        <v>64</v>
      </c>
      <c r="L60" t="s">
        <v>70</v>
      </c>
      <c r="M60" t="s">
        <v>71</v>
      </c>
      <c r="N60" t="s">
        <v>65</v>
      </c>
      <c r="O60" t="s">
        <v>42</v>
      </c>
      <c r="R60" t="s">
        <v>57</v>
      </c>
      <c r="S60" t="s">
        <v>182</v>
      </c>
      <c r="T60" t="s">
        <v>183</v>
      </c>
      <c r="U60">
        <v>46</v>
      </c>
      <c r="V60">
        <v>45.6</v>
      </c>
      <c r="W60" s="1">
        <f>IF(V60="","",V60/1000)</f>
        <v>0.046</v>
      </c>
      <c r="X60">
        <v>-2.135</v>
      </c>
      <c r="Y60">
        <v>-79.865</v>
      </c>
      <c r="Z60">
        <v>-2.1353853175505293</v>
      </c>
      <c r="AA60">
        <v>-79.86513959739172</v>
      </c>
      <c r="AB60">
        <v>11</v>
      </c>
      <c r="AC60" t="s">
        <v>46</v>
      </c>
      <c r="AD60" t="s">
        <v>47</v>
      </c>
      <c r="AE60">
        <v>0</v>
      </c>
      <c r="AF60">
        <v>0</v>
      </c>
      <c r="AG60">
        <v>0</v>
      </c>
    </row>
    <row r="61" spans="1:33" x14ac:dyDescent="0.25">
      <c r="A61" t="s">
        <v>152</v>
      </c>
      <c r="B61">
        <v>2026</v>
      </c>
      <c r="C61">
        <v>9</v>
      </c>
      <c r="D61" t="s">
        <v>34</v>
      </c>
      <c r="E61">
        <v>40</v>
      </c>
      <c r="F61" t="s">
        <v>55</v>
      </c>
      <c r="H61" t="s">
        <v>36</v>
      </c>
      <c r="I61" t="s">
        <v>67</v>
      </c>
      <c r="J61" t="s">
        <v>115</v>
      </c>
      <c r="K61" t="s">
        <v>116</v>
      </c>
      <c r="L61" t="s">
        <v>52</v>
      </c>
      <c r="M61" t="s">
        <v>53</v>
      </c>
      <c r="N61" t="s">
        <v>41</v>
      </c>
      <c r="O61" t="s">
        <v>42</v>
      </c>
      <c r="R61" t="s">
        <v>113</v>
      </c>
      <c r="S61" t="s">
        <v>184</v>
      </c>
      <c r="T61" t="s">
        <v>45</v>
      </c>
      <c r="U61" t="s">
        <v>45</v>
      </c>
      <c r="V61">
        <v>440.9</v>
      </c>
      <c r="W61" s="1">
        <f>IF(V61="","",V61/1000)</f>
        <v>0.441</v>
      </c>
      <c r="X61">
        <v>-2.1592</v>
      </c>
      <c r="Y61">
        <v>-79.8983</v>
      </c>
      <c r="Z61">
        <v>-2.1612268488140187</v>
      </c>
      <c r="AA61">
        <v>-79.89489709496347</v>
      </c>
      <c r="AB61">
        <v>17</v>
      </c>
      <c r="AC61" t="s">
        <v>47</v>
      </c>
      <c r="AD61" t="s">
        <v>47</v>
      </c>
      <c r="AE61">
        <v>0</v>
      </c>
      <c r="AF61">
        <v>0</v>
      </c>
      <c r="AG61">
        <v>0</v>
      </c>
    </row>
    <row r="62" spans="1:33" x14ac:dyDescent="0.25">
      <c r="A62" t="s">
        <v>185</v>
      </c>
      <c r="B62">
        <v>2026</v>
      </c>
      <c r="C62">
        <v>9</v>
      </c>
      <c r="D62" t="s">
        <v>34</v>
      </c>
      <c r="E62">
        <v>39</v>
      </c>
      <c r="F62" t="s">
        <v>48</v>
      </c>
      <c r="H62" t="s">
        <v>36</v>
      </c>
      <c r="I62" t="s">
        <v>62</v>
      </c>
      <c r="J62" t="s">
        <v>63</v>
      </c>
      <c r="K62" t="s">
        <v>64</v>
      </c>
      <c r="L62" t="s">
        <v>52</v>
      </c>
      <c r="N62" t="s">
        <v>65</v>
      </c>
      <c r="O62" t="s">
        <v>42</v>
      </c>
      <c r="R62" t="s">
        <v>57</v>
      </c>
      <c r="S62" t="s">
        <v>186</v>
      </c>
      <c r="T62" t="s">
        <v>187</v>
      </c>
      <c r="U62">
        <v>90</v>
      </c>
      <c r="V62">
        <v>56.5</v>
      </c>
      <c r="W62" s="1">
        <f>IF(V62="","",V62/1000)</f>
        <v>0.057</v>
      </c>
      <c r="X62">
        <v>-2.135</v>
      </c>
      <c r="Y62">
        <v>-79.865</v>
      </c>
      <c r="Z62">
        <v>-2.134627075536919</v>
      </c>
      <c r="AA62">
        <v>-79.86534412490808</v>
      </c>
      <c r="AB62">
        <v>18</v>
      </c>
      <c r="AC62" t="s">
        <v>46</v>
      </c>
      <c r="AD62" t="s">
        <v>47</v>
      </c>
      <c r="AE62">
        <v>0</v>
      </c>
      <c r="AF62">
        <v>0</v>
      </c>
      <c r="AG62">
        <v>0</v>
      </c>
    </row>
    <row r="63" spans="1:33" x14ac:dyDescent="0.25">
      <c r="A63" t="s">
        <v>185</v>
      </c>
      <c r="B63">
        <v>2026</v>
      </c>
      <c r="C63">
        <v>9</v>
      </c>
      <c r="D63" t="s">
        <v>34</v>
      </c>
      <c r="E63">
        <v>39</v>
      </c>
      <c r="F63" t="s">
        <v>59</v>
      </c>
      <c r="H63" t="s">
        <v>36</v>
      </c>
      <c r="I63" t="s">
        <v>67</v>
      </c>
      <c r="J63" t="s">
        <v>115</v>
      </c>
      <c r="K63" t="s">
        <v>116</v>
      </c>
      <c r="L63" t="s">
        <v>40</v>
      </c>
      <c r="N63" t="s">
        <v>41</v>
      </c>
      <c r="O63" t="s">
        <v>42</v>
      </c>
      <c r="R63" t="s">
        <v>57</v>
      </c>
      <c r="S63" t="s">
        <v>188</v>
      </c>
      <c r="T63" t="s">
        <v>189</v>
      </c>
      <c r="U63">
        <v>10</v>
      </c>
      <c r="V63">
        <v>30.8</v>
      </c>
      <c r="W63" s="1">
        <f>IF(V63="","",V63/1000)</f>
        <v>0.031</v>
      </c>
      <c r="X63">
        <v>-2.1592</v>
      </c>
      <c r="Y63">
        <v>-79.8983</v>
      </c>
      <c r="Z63">
        <v>-2.1592127071488254</v>
      </c>
      <c r="AA63">
        <v>-79.89857636413448</v>
      </c>
      <c r="AB63">
        <v>28</v>
      </c>
      <c r="AC63" t="s">
        <v>46</v>
      </c>
      <c r="AD63" t="s">
        <v>47</v>
      </c>
      <c r="AE63">
        <v>0</v>
      </c>
      <c r="AF63">
        <v>0</v>
      </c>
      <c r="AG63">
        <v>0</v>
      </c>
    </row>
    <row r="64" spans="1:33" x14ac:dyDescent="0.25">
      <c r="A64" t="s">
        <v>185</v>
      </c>
      <c r="B64">
        <v>2026</v>
      </c>
      <c r="C64">
        <v>9</v>
      </c>
      <c r="D64" t="s">
        <v>34</v>
      </c>
      <c r="E64">
        <v>39</v>
      </c>
      <c r="F64" t="s">
        <v>48</v>
      </c>
      <c r="H64" t="s">
        <v>36</v>
      </c>
      <c r="I64" t="s">
        <v>85</v>
      </c>
      <c r="J64" t="s">
        <v>86</v>
      </c>
      <c r="K64" t="s">
        <v>87</v>
      </c>
      <c r="L64" t="s">
        <v>52</v>
      </c>
      <c r="M64" t="s">
        <v>56</v>
      </c>
      <c r="N64" t="s">
        <v>88</v>
      </c>
      <c r="O64" t="s">
        <v>42</v>
      </c>
      <c r="R64" t="s">
        <v>57</v>
      </c>
      <c r="S64" t="s">
        <v>190</v>
      </c>
      <c r="T64" t="s">
        <v>191</v>
      </c>
      <c r="U64">
        <v>35</v>
      </c>
      <c r="V64">
        <v>9.9</v>
      </c>
      <c r="W64" s="1">
        <f>IF(V64="","",V64/1000)</f>
        <v>0.01</v>
      </c>
      <c r="X64">
        <v>-2.17</v>
      </c>
      <c r="Y64">
        <v>-79.83</v>
      </c>
      <c r="Z64">
        <v>-2.17002251168265</v>
      </c>
      <c r="AA64">
        <v>-79.83008563241609</v>
      </c>
      <c r="AB64">
        <v>26</v>
      </c>
      <c r="AC64" t="s">
        <v>46</v>
      </c>
      <c r="AD64" t="s">
        <v>47</v>
      </c>
      <c r="AE64">
        <v>0</v>
      </c>
      <c r="AF64">
        <v>0</v>
      </c>
      <c r="AG64">
        <v>0</v>
      </c>
    </row>
    <row r="65" spans="1:33" x14ac:dyDescent="0.25">
      <c r="A65" t="s">
        <v>185</v>
      </c>
      <c r="B65">
        <v>2026</v>
      </c>
      <c r="C65">
        <v>9</v>
      </c>
      <c r="D65" t="s">
        <v>34</v>
      </c>
      <c r="E65">
        <v>39</v>
      </c>
      <c r="F65" t="s">
        <v>55</v>
      </c>
      <c r="H65" t="s">
        <v>36</v>
      </c>
      <c r="I65" t="s">
        <v>104</v>
      </c>
      <c r="J65" t="s">
        <v>105</v>
      </c>
      <c r="K65" t="s">
        <v>106</v>
      </c>
      <c r="L65" t="s">
        <v>52</v>
      </c>
      <c r="M65" t="s">
        <v>80</v>
      </c>
      <c r="N65" t="s">
        <v>41</v>
      </c>
      <c r="O65" t="s">
        <v>42</v>
      </c>
      <c r="R65" t="s">
        <v>57</v>
      </c>
      <c r="S65" t="s">
        <v>192</v>
      </c>
      <c r="T65" t="s">
        <v>193</v>
      </c>
      <c r="U65">
        <v>37</v>
      </c>
      <c r="V65">
        <v>41.1</v>
      </c>
      <c r="W65" s="1">
        <f>IF(V65="","",V65/1000)</f>
        <v>0.041</v>
      </c>
      <c r="X65">
        <v>-2.1415</v>
      </c>
      <c r="Y65">
        <v>-79.9</v>
      </c>
      <c r="Z65">
        <v>-2.141828691324494</v>
      </c>
      <c r="AA65">
        <v>-79.89983231518238</v>
      </c>
      <c r="AB65">
        <v>7</v>
      </c>
      <c r="AC65" t="s">
        <v>46</v>
      </c>
      <c r="AD65" t="s">
        <v>47</v>
      </c>
      <c r="AE65">
        <v>0</v>
      </c>
      <c r="AF65">
        <v>0</v>
      </c>
      <c r="AG65">
        <v>0</v>
      </c>
    </row>
    <row r="66" spans="1:33" x14ac:dyDescent="0.25">
      <c r="A66" t="s">
        <v>185</v>
      </c>
      <c r="B66">
        <v>2026</v>
      </c>
      <c r="C66">
        <v>9</v>
      </c>
      <c r="D66" t="s">
        <v>34</v>
      </c>
      <c r="E66">
        <v>39</v>
      </c>
      <c r="F66" t="s">
        <v>59</v>
      </c>
      <c r="H66" t="s">
        <v>36</v>
      </c>
      <c r="I66" t="s">
        <v>104</v>
      </c>
      <c r="J66" t="s">
        <v>105</v>
      </c>
      <c r="K66" t="s">
        <v>106</v>
      </c>
      <c r="L66" t="s">
        <v>70</v>
      </c>
      <c r="M66" t="s">
        <v>53</v>
      </c>
      <c r="N66" t="s">
        <v>41</v>
      </c>
      <c r="O66" t="s">
        <v>42</v>
      </c>
      <c r="R66" t="s">
        <v>57</v>
      </c>
      <c r="S66" t="s">
        <v>194</v>
      </c>
      <c r="T66" t="s">
        <v>195</v>
      </c>
      <c r="U66">
        <v>83</v>
      </c>
      <c r="V66">
        <v>21</v>
      </c>
      <c r="W66" s="1">
        <f>IF(V66="","",V66/1000)</f>
        <v>0.021</v>
      </c>
      <c r="X66">
        <v>-2.1415</v>
      </c>
      <c r="Y66">
        <v>-79.9</v>
      </c>
      <c r="Z66">
        <v>-2.141671467103544</v>
      </c>
      <c r="AA66">
        <v>-79.89992127073363</v>
      </c>
      <c r="AB66">
        <v>22</v>
      </c>
      <c r="AC66" t="s">
        <v>46</v>
      </c>
      <c r="AD66" t="s">
        <v>47</v>
      </c>
      <c r="AE66">
        <v>0</v>
      </c>
      <c r="AF66">
        <v>0</v>
      </c>
      <c r="AG66">
        <v>0</v>
      </c>
    </row>
    <row r="67" spans="1:33" x14ac:dyDescent="0.25">
      <c r="A67" t="s">
        <v>185</v>
      </c>
      <c r="B67">
        <v>2026</v>
      </c>
      <c r="C67">
        <v>9</v>
      </c>
      <c r="D67" t="s">
        <v>34</v>
      </c>
      <c r="E67">
        <v>39</v>
      </c>
      <c r="F67" t="s">
        <v>61</v>
      </c>
      <c r="H67" t="s">
        <v>36</v>
      </c>
      <c r="I67" t="s">
        <v>49</v>
      </c>
      <c r="J67" t="s">
        <v>78</v>
      </c>
      <c r="K67" t="s">
        <v>79</v>
      </c>
      <c r="L67" t="s">
        <v>70</v>
      </c>
      <c r="M67" t="s">
        <v>53</v>
      </c>
      <c r="N67" t="s">
        <v>41</v>
      </c>
      <c r="O67" t="s">
        <v>42</v>
      </c>
      <c r="R67" t="s">
        <v>57</v>
      </c>
      <c r="S67" t="s">
        <v>196</v>
      </c>
      <c r="T67" t="s">
        <v>197</v>
      </c>
      <c r="U67">
        <v>40</v>
      </c>
      <c r="V67">
        <v>50.1</v>
      </c>
      <c r="W67" s="1">
        <f>IF(V67="","",V67/1000)</f>
        <v>0.05</v>
      </c>
      <c r="X67">
        <v>-2.193</v>
      </c>
      <c r="Y67">
        <v>-79.882</v>
      </c>
      <c r="Z67">
        <v>-2.1934462066459113</v>
      </c>
      <c r="AA67">
        <v>-79.88194223530753</v>
      </c>
      <c r="AB67">
        <v>7</v>
      </c>
      <c r="AC67" t="s">
        <v>46</v>
      </c>
      <c r="AD67" t="s">
        <v>47</v>
      </c>
      <c r="AE67">
        <v>0</v>
      </c>
      <c r="AF67">
        <v>0</v>
      </c>
      <c r="AG67">
        <v>0</v>
      </c>
    </row>
    <row r="68" spans="1:33" x14ac:dyDescent="0.25">
      <c r="A68" t="s">
        <v>185</v>
      </c>
      <c r="B68">
        <v>2026</v>
      </c>
      <c r="C68">
        <v>9</v>
      </c>
      <c r="D68" t="s">
        <v>34</v>
      </c>
      <c r="E68">
        <v>39</v>
      </c>
      <c r="F68" t="s">
        <v>48</v>
      </c>
      <c r="H68" t="s">
        <v>36</v>
      </c>
      <c r="I68" t="s">
        <v>49</v>
      </c>
      <c r="J68" t="s">
        <v>50</v>
      </c>
      <c r="K68" t="s">
        <v>51</v>
      </c>
      <c r="L68" t="s">
        <v>52</v>
      </c>
      <c r="N68" t="s">
        <v>41</v>
      </c>
      <c r="O68" t="s">
        <v>42</v>
      </c>
      <c r="R68" t="s">
        <v>57</v>
      </c>
      <c r="S68" t="s">
        <v>171</v>
      </c>
      <c r="T68" t="s">
        <v>111</v>
      </c>
      <c r="U68">
        <v>80</v>
      </c>
      <c r="V68">
        <v>11.5</v>
      </c>
      <c r="W68" s="1">
        <f>IF(V68="","",V68/1000)</f>
        <v>0.012</v>
      </c>
      <c r="X68">
        <v>-2.221</v>
      </c>
      <c r="Y68">
        <v>-79.9</v>
      </c>
      <c r="Z68">
        <v>-2.2209024044092534</v>
      </c>
      <c r="AA68">
        <v>-79.9000339196099</v>
      </c>
      <c r="AB68">
        <v>30</v>
      </c>
      <c r="AC68" t="s">
        <v>46</v>
      </c>
      <c r="AD68" t="s">
        <v>47</v>
      </c>
      <c r="AE68">
        <v>0</v>
      </c>
      <c r="AF68">
        <v>0</v>
      </c>
      <c r="AG68">
        <v>0</v>
      </c>
    </row>
    <row r="69" spans="1:33" x14ac:dyDescent="0.25">
      <c r="A69" t="s">
        <v>185</v>
      </c>
      <c r="B69">
        <v>2026</v>
      </c>
      <c r="C69">
        <v>9</v>
      </c>
      <c r="D69" t="s">
        <v>34</v>
      </c>
      <c r="E69">
        <v>39</v>
      </c>
      <c r="F69" t="s">
        <v>198</v>
      </c>
      <c r="H69" t="s">
        <v>36</v>
      </c>
      <c r="I69" t="s">
        <v>104</v>
      </c>
      <c r="J69" t="s">
        <v>105</v>
      </c>
      <c r="K69" t="s">
        <v>106</v>
      </c>
      <c r="L69" t="s">
        <v>70</v>
      </c>
      <c r="M69" t="s">
        <v>71</v>
      </c>
      <c r="N69" t="s">
        <v>41</v>
      </c>
      <c r="O69" t="s">
        <v>42</v>
      </c>
      <c r="R69" t="s">
        <v>57</v>
      </c>
      <c r="S69" t="s">
        <v>199</v>
      </c>
      <c r="T69" t="s">
        <v>200</v>
      </c>
      <c r="U69">
        <v>94</v>
      </c>
      <c r="V69">
        <v>26.6</v>
      </c>
      <c r="W69" s="1">
        <f>IF(V69="","",V69/1000)</f>
        <v>0.027</v>
      </c>
      <c r="X69">
        <v>-2.1415</v>
      </c>
      <c r="Y69">
        <v>-79.9</v>
      </c>
      <c r="Z69">
        <v>-2.141697521161579</v>
      </c>
      <c r="AA69">
        <v>-79.90013377557328</v>
      </c>
      <c r="AB69">
        <v>12</v>
      </c>
      <c r="AC69" t="s">
        <v>46</v>
      </c>
      <c r="AD69" t="s">
        <v>47</v>
      </c>
      <c r="AE69">
        <v>0</v>
      </c>
      <c r="AF69">
        <v>0</v>
      </c>
      <c r="AG69">
        <v>0</v>
      </c>
    </row>
    <row r="70" spans="1:33" x14ac:dyDescent="0.25">
      <c r="A70" t="s">
        <v>185</v>
      </c>
      <c r="B70">
        <v>2026</v>
      </c>
      <c r="C70">
        <v>9</v>
      </c>
      <c r="D70" t="s">
        <v>34</v>
      </c>
      <c r="E70">
        <v>39</v>
      </c>
      <c r="F70" t="s">
        <v>55</v>
      </c>
      <c r="H70" t="s">
        <v>36</v>
      </c>
      <c r="I70" t="s">
        <v>74</v>
      </c>
      <c r="J70" t="s">
        <v>75</v>
      </c>
      <c r="K70" t="s">
        <v>76</v>
      </c>
      <c r="L70" t="s">
        <v>52</v>
      </c>
      <c r="M70" t="s">
        <v>53</v>
      </c>
      <c r="N70" t="s">
        <v>41</v>
      </c>
      <c r="O70" t="s">
        <v>42</v>
      </c>
      <c r="R70" t="s">
        <v>57</v>
      </c>
      <c r="S70" t="s">
        <v>201</v>
      </c>
      <c r="T70" t="s">
        <v>202</v>
      </c>
      <c r="U70">
        <v>74</v>
      </c>
      <c r="V70">
        <v>67.4</v>
      </c>
      <c r="W70" s="1">
        <f>IF(V70="","",V70/1000)</f>
        <v>0.067</v>
      </c>
      <c r="X70">
        <v>-2.147</v>
      </c>
      <c r="Y70">
        <v>-79.917</v>
      </c>
      <c r="Z70">
        <v>-2.146919522563547</v>
      </c>
      <c r="AA70">
        <v>-79.9163999993236</v>
      </c>
      <c r="AB70">
        <v>7</v>
      </c>
      <c r="AC70" t="s">
        <v>46</v>
      </c>
      <c r="AD70" t="s">
        <v>47</v>
      </c>
      <c r="AE70">
        <v>0</v>
      </c>
      <c r="AF70">
        <v>0</v>
      </c>
      <c r="AG70">
        <v>0</v>
      </c>
    </row>
    <row r="71" spans="1:33" x14ac:dyDescent="0.25">
      <c r="A71" t="s">
        <v>185</v>
      </c>
      <c r="B71">
        <v>2026</v>
      </c>
      <c r="C71">
        <v>9</v>
      </c>
      <c r="D71" t="s">
        <v>34</v>
      </c>
      <c r="E71">
        <v>39</v>
      </c>
      <c r="F71" t="s">
        <v>59</v>
      </c>
      <c r="H71" t="s">
        <v>36</v>
      </c>
      <c r="I71" t="s">
        <v>67</v>
      </c>
      <c r="J71" t="s">
        <v>96</v>
      </c>
      <c r="K71" t="s">
        <v>97</v>
      </c>
      <c r="L71" t="s">
        <v>70</v>
      </c>
      <c r="M71" t="s">
        <v>53</v>
      </c>
      <c r="N71" t="s">
        <v>41</v>
      </c>
      <c r="O71" t="s">
        <v>42</v>
      </c>
      <c r="R71" t="s">
        <v>57</v>
      </c>
      <c r="S71" t="s">
        <v>166</v>
      </c>
      <c r="T71" t="s">
        <v>203</v>
      </c>
      <c r="U71">
        <v>85</v>
      </c>
      <c r="V71">
        <v>78.1</v>
      </c>
      <c r="W71" s="1">
        <f>IF(V71="","",V71/1000)</f>
        <v>0.078</v>
      </c>
      <c r="X71">
        <v>-2.1696</v>
      </c>
      <c r="Y71">
        <v>-79.9031</v>
      </c>
      <c r="Z71">
        <v>-2.1700211209365126</v>
      </c>
      <c r="AA71">
        <v>-79.90253895594319</v>
      </c>
      <c r="AB71">
        <v>9</v>
      </c>
      <c r="AC71" t="s">
        <v>46</v>
      </c>
      <c r="AD71" t="s">
        <v>47</v>
      </c>
      <c r="AE71">
        <v>0</v>
      </c>
      <c r="AF71">
        <v>0</v>
      </c>
      <c r="AG71">
        <v>0</v>
      </c>
    </row>
    <row r="72" spans="1:33" x14ac:dyDescent="0.25">
      <c r="A72" t="s">
        <v>185</v>
      </c>
      <c r="B72">
        <v>2026</v>
      </c>
      <c r="C72">
        <v>9</v>
      </c>
      <c r="D72" t="s">
        <v>34</v>
      </c>
      <c r="E72">
        <v>39</v>
      </c>
      <c r="F72" t="s">
        <v>35</v>
      </c>
      <c r="H72" t="s">
        <v>36</v>
      </c>
      <c r="I72" t="s">
        <v>74</v>
      </c>
      <c r="J72" t="s">
        <v>75</v>
      </c>
      <c r="K72" t="s">
        <v>76</v>
      </c>
      <c r="L72" t="s">
        <v>70</v>
      </c>
      <c r="M72" t="s">
        <v>56</v>
      </c>
      <c r="N72" t="s">
        <v>41</v>
      </c>
      <c r="O72" t="s">
        <v>42</v>
      </c>
      <c r="R72" t="s">
        <v>57</v>
      </c>
      <c r="S72" t="s">
        <v>204</v>
      </c>
      <c r="T72" t="s">
        <v>205</v>
      </c>
      <c r="U72">
        <v>52</v>
      </c>
      <c r="V72">
        <v>26.8</v>
      </c>
      <c r="W72" s="1">
        <f>IF(V72="","",V72/1000)</f>
        <v>0.027</v>
      </c>
      <c r="X72">
        <v>-2.147</v>
      </c>
      <c r="Y72">
        <v>-79.917</v>
      </c>
      <c r="Z72">
        <v>-2.1468248612202365</v>
      </c>
      <c r="AA72">
        <v>-79.917165616928</v>
      </c>
      <c r="AB72">
        <v>19</v>
      </c>
      <c r="AC72" t="s">
        <v>46</v>
      </c>
      <c r="AD72" t="s">
        <v>47</v>
      </c>
      <c r="AE72">
        <v>0</v>
      </c>
      <c r="AF72">
        <v>0</v>
      </c>
      <c r="AG72">
        <v>0</v>
      </c>
    </row>
    <row r="73" spans="1:33" x14ac:dyDescent="0.25">
      <c r="A73" t="s">
        <v>185</v>
      </c>
      <c r="B73">
        <v>2026</v>
      </c>
      <c r="C73">
        <v>9</v>
      </c>
      <c r="D73" t="s">
        <v>34</v>
      </c>
      <c r="E73">
        <v>39</v>
      </c>
      <c r="F73" t="s">
        <v>61</v>
      </c>
      <c r="H73" t="s">
        <v>36</v>
      </c>
      <c r="I73" t="s">
        <v>49</v>
      </c>
      <c r="J73" t="s">
        <v>50</v>
      </c>
      <c r="K73" t="s">
        <v>51</v>
      </c>
      <c r="L73" t="s">
        <v>70</v>
      </c>
      <c r="M73" t="s">
        <v>80</v>
      </c>
      <c r="N73" t="s">
        <v>41</v>
      </c>
      <c r="O73" t="s">
        <v>42</v>
      </c>
      <c r="R73" t="s">
        <v>57</v>
      </c>
      <c r="S73" t="s">
        <v>174</v>
      </c>
      <c r="T73" t="s">
        <v>206</v>
      </c>
      <c r="U73">
        <v>63</v>
      </c>
      <c r="V73">
        <v>38.2</v>
      </c>
      <c r="W73" s="1">
        <f>IF(V73="","",V73/1000)</f>
        <v>0.038</v>
      </c>
      <c r="X73">
        <v>-2.221</v>
      </c>
      <c r="Y73">
        <v>-79.9</v>
      </c>
      <c r="Z73">
        <v>-2.221293644621717</v>
      </c>
      <c r="AA73">
        <v>-79.89982201977949</v>
      </c>
      <c r="AB73">
        <v>25</v>
      </c>
      <c r="AC73" t="s">
        <v>46</v>
      </c>
      <c r="AD73" t="s">
        <v>47</v>
      </c>
      <c r="AE73">
        <v>0</v>
      </c>
      <c r="AF73">
        <v>0</v>
      </c>
      <c r="AG73">
        <v>0</v>
      </c>
    </row>
    <row r="74" spans="1:33" x14ac:dyDescent="0.25">
      <c r="A74" t="s">
        <v>185</v>
      </c>
      <c r="B74">
        <v>2026</v>
      </c>
      <c r="C74">
        <v>9</v>
      </c>
      <c r="D74" t="s">
        <v>34</v>
      </c>
      <c r="E74">
        <v>39</v>
      </c>
      <c r="F74" t="s">
        <v>59</v>
      </c>
      <c r="H74" t="s">
        <v>36</v>
      </c>
      <c r="I74" t="s">
        <v>49</v>
      </c>
      <c r="J74" t="s">
        <v>50</v>
      </c>
      <c r="K74" t="s">
        <v>51</v>
      </c>
      <c r="L74" t="s">
        <v>40</v>
      </c>
      <c r="N74" t="s">
        <v>41</v>
      </c>
      <c r="O74" t="s">
        <v>42</v>
      </c>
      <c r="R74" t="s">
        <v>57</v>
      </c>
      <c r="S74" t="s">
        <v>207</v>
      </c>
      <c r="T74" t="s">
        <v>208</v>
      </c>
      <c r="U74">
        <v>20</v>
      </c>
      <c r="V74">
        <v>37.1</v>
      </c>
      <c r="W74" s="1">
        <f>IF(V74="","",V74/1000)</f>
        <v>0.037</v>
      </c>
      <c r="X74">
        <v>-2.221</v>
      </c>
      <c r="Y74">
        <v>-79.9</v>
      </c>
      <c r="Z74">
        <v>-2.2212601514422805</v>
      </c>
      <c r="AA74">
        <v>-79.90020819354832</v>
      </c>
      <c r="AB74">
        <v>28</v>
      </c>
      <c r="AC74" t="s">
        <v>46</v>
      </c>
      <c r="AD74" t="s">
        <v>47</v>
      </c>
      <c r="AE74">
        <v>0</v>
      </c>
      <c r="AF74">
        <v>0</v>
      </c>
      <c r="AG74">
        <v>0</v>
      </c>
    </row>
    <row r="75" spans="1:33" x14ac:dyDescent="0.25">
      <c r="A75" t="s">
        <v>185</v>
      </c>
      <c r="B75">
        <v>2026</v>
      </c>
      <c r="C75">
        <v>9</v>
      </c>
      <c r="D75" t="s">
        <v>34</v>
      </c>
      <c r="E75">
        <v>39</v>
      </c>
      <c r="F75" t="s">
        <v>35</v>
      </c>
      <c r="H75" t="s">
        <v>36</v>
      </c>
      <c r="I75" t="s">
        <v>37</v>
      </c>
      <c r="J75" t="s">
        <v>38</v>
      </c>
      <c r="K75" t="s">
        <v>39</v>
      </c>
      <c r="L75" t="s">
        <v>40</v>
      </c>
      <c r="N75" t="s">
        <v>41</v>
      </c>
      <c r="O75" t="s">
        <v>42</v>
      </c>
      <c r="R75" t="s">
        <v>57</v>
      </c>
      <c r="S75" t="s">
        <v>207</v>
      </c>
      <c r="T75" t="s">
        <v>209</v>
      </c>
      <c r="U75">
        <v>9</v>
      </c>
      <c r="V75">
        <v>54.5</v>
      </c>
      <c r="W75" s="1">
        <f>IF(V75="","",V75/1000)</f>
        <v>0.055</v>
      </c>
      <c r="X75">
        <v>-2.1328</v>
      </c>
      <c r="Y75">
        <v>-79.8966</v>
      </c>
      <c r="Z75">
        <v>-2.1323587846351555</v>
      </c>
      <c r="AA75">
        <v>-79.89638764946616</v>
      </c>
      <c r="AB75">
        <v>23</v>
      </c>
      <c r="AC75" t="s">
        <v>46</v>
      </c>
      <c r="AD75" t="s">
        <v>47</v>
      </c>
      <c r="AE75">
        <v>0</v>
      </c>
      <c r="AF75">
        <v>0</v>
      </c>
      <c r="AG75">
        <v>0</v>
      </c>
    </row>
    <row r="76" spans="1:33" x14ac:dyDescent="0.25">
      <c r="A76" t="s">
        <v>185</v>
      </c>
      <c r="B76">
        <v>2026</v>
      </c>
      <c r="C76">
        <v>9</v>
      </c>
      <c r="D76" t="s">
        <v>34</v>
      </c>
      <c r="E76">
        <v>39</v>
      </c>
      <c r="F76" t="s">
        <v>198</v>
      </c>
      <c r="H76" t="s">
        <v>36</v>
      </c>
      <c r="I76" t="s">
        <v>37</v>
      </c>
      <c r="J76" t="s">
        <v>38</v>
      </c>
      <c r="K76" t="s">
        <v>39</v>
      </c>
      <c r="L76" t="s">
        <v>70</v>
      </c>
      <c r="M76" t="s">
        <v>71</v>
      </c>
      <c r="N76" t="s">
        <v>41</v>
      </c>
      <c r="O76" t="s">
        <v>42</v>
      </c>
      <c r="R76" t="s">
        <v>113</v>
      </c>
      <c r="S76" t="s">
        <v>210</v>
      </c>
      <c r="T76" t="s">
        <v>45</v>
      </c>
      <c r="U76" t="s">
        <v>45</v>
      </c>
      <c r="V76">
        <v>433.2</v>
      </c>
      <c r="W76" s="1">
        <f>IF(V76="","",V76/1000)</f>
        <v>0.433</v>
      </c>
      <c r="X76">
        <v>-2.1328</v>
      </c>
      <c r="Y76">
        <v>-79.8966</v>
      </c>
      <c r="Z76">
        <v>-2.1347312652373436</v>
      </c>
      <c r="AA76">
        <v>-79.8999784357138</v>
      </c>
      <c r="AB76">
        <v>7</v>
      </c>
      <c r="AC76" t="s">
        <v>47</v>
      </c>
      <c r="AD76" t="s">
        <v>47</v>
      </c>
      <c r="AE76">
        <v>0</v>
      </c>
      <c r="AF76">
        <v>0</v>
      </c>
      <c r="AG76">
        <v>0</v>
      </c>
    </row>
    <row r="77" spans="1:33" x14ac:dyDescent="0.25">
      <c r="A77" t="s">
        <v>185</v>
      </c>
      <c r="B77">
        <v>2026</v>
      </c>
      <c r="C77">
        <v>9</v>
      </c>
      <c r="D77" t="s">
        <v>34</v>
      </c>
      <c r="E77">
        <v>39</v>
      </c>
      <c r="F77" t="s">
        <v>198</v>
      </c>
      <c r="H77" t="s">
        <v>36</v>
      </c>
      <c r="I77" t="s">
        <v>74</v>
      </c>
      <c r="J77" t="s">
        <v>75</v>
      </c>
      <c r="K77" t="s">
        <v>76</v>
      </c>
      <c r="L77" t="s">
        <v>40</v>
      </c>
      <c r="N77" t="s">
        <v>41</v>
      </c>
      <c r="O77" t="s">
        <v>42</v>
      </c>
      <c r="R77" t="s">
        <v>57</v>
      </c>
      <c r="S77" t="s">
        <v>60</v>
      </c>
      <c r="T77" t="s">
        <v>211</v>
      </c>
      <c r="U77">
        <v>19</v>
      </c>
      <c r="V77">
        <v>65.3</v>
      </c>
      <c r="W77" s="1">
        <f>IF(V77="","",V77/1000)</f>
        <v>0.065</v>
      </c>
      <c r="X77">
        <v>-2.147</v>
      </c>
      <c r="Y77">
        <v>-79.917</v>
      </c>
      <c r="Z77">
        <v>-2.147443514595826</v>
      </c>
      <c r="AA77">
        <v>-79.91661637402333</v>
      </c>
      <c r="AB77">
        <v>23</v>
      </c>
      <c r="AC77" t="s">
        <v>46</v>
      </c>
      <c r="AD77" t="s">
        <v>47</v>
      </c>
      <c r="AE77">
        <v>0</v>
      </c>
      <c r="AF77">
        <v>0</v>
      </c>
      <c r="AG77">
        <v>0</v>
      </c>
    </row>
    <row r="78" spans="1:33" x14ac:dyDescent="0.25">
      <c r="A78" t="s">
        <v>185</v>
      </c>
      <c r="B78">
        <v>2026</v>
      </c>
      <c r="C78">
        <v>9</v>
      </c>
      <c r="D78" t="s">
        <v>34</v>
      </c>
      <c r="E78">
        <v>39</v>
      </c>
      <c r="F78" t="s">
        <v>61</v>
      </c>
      <c r="H78" t="s">
        <v>36</v>
      </c>
      <c r="I78" t="s">
        <v>62</v>
      </c>
      <c r="J78" t="s">
        <v>63</v>
      </c>
      <c r="K78" t="s">
        <v>64</v>
      </c>
      <c r="L78" t="s">
        <v>40</v>
      </c>
      <c r="N78" t="s">
        <v>65</v>
      </c>
      <c r="O78" t="s">
        <v>42</v>
      </c>
      <c r="R78" t="s">
        <v>57</v>
      </c>
      <c r="S78" t="s">
        <v>212</v>
      </c>
      <c r="T78" t="s">
        <v>213</v>
      </c>
      <c r="U78">
        <v>12</v>
      </c>
      <c r="V78">
        <v>25.4</v>
      </c>
      <c r="W78" s="1">
        <f>IF(V78="","",V78/1000)</f>
        <v>0.025</v>
      </c>
      <c r="X78">
        <v>-2.135</v>
      </c>
      <c r="Y78">
        <v>-79.865</v>
      </c>
      <c r="Z78">
        <v>-2.1352237080431</v>
      </c>
      <c r="AA78">
        <v>-79.86504398156366</v>
      </c>
      <c r="AB78">
        <v>26</v>
      </c>
      <c r="AC78" t="s">
        <v>46</v>
      </c>
      <c r="AD78" t="s">
        <v>47</v>
      </c>
      <c r="AE78">
        <v>0</v>
      </c>
      <c r="AF78">
        <v>0</v>
      </c>
      <c r="AG78">
        <v>0</v>
      </c>
    </row>
    <row r="79" spans="1:33" x14ac:dyDescent="0.25">
      <c r="A79" t="s">
        <v>185</v>
      </c>
      <c r="B79">
        <v>2026</v>
      </c>
      <c r="C79">
        <v>9</v>
      </c>
      <c r="D79" t="s">
        <v>34</v>
      </c>
      <c r="E79">
        <v>39</v>
      </c>
      <c r="F79" t="s">
        <v>48</v>
      </c>
      <c r="H79" t="s">
        <v>36</v>
      </c>
      <c r="I79" t="s">
        <v>49</v>
      </c>
      <c r="J79" t="s">
        <v>78</v>
      </c>
      <c r="K79" t="s">
        <v>79</v>
      </c>
      <c r="L79" t="s">
        <v>52</v>
      </c>
      <c r="N79" t="s">
        <v>41</v>
      </c>
      <c r="O79" t="s">
        <v>42</v>
      </c>
      <c r="R79" t="s">
        <v>57</v>
      </c>
      <c r="S79" t="s">
        <v>214</v>
      </c>
      <c r="T79" t="s">
        <v>215</v>
      </c>
      <c r="U79">
        <v>94</v>
      </c>
      <c r="V79">
        <v>7.5</v>
      </c>
      <c r="W79" s="1">
        <f>IF(V79="","",V79/1000)</f>
        <v>0.008</v>
      </c>
      <c r="X79">
        <v>-2.193</v>
      </c>
      <c r="Y79">
        <v>-79.882</v>
      </c>
      <c r="Z79">
        <v>-2.192989202098168</v>
      </c>
      <c r="AA79">
        <v>-79.88193357945183</v>
      </c>
      <c r="AB79">
        <v>24</v>
      </c>
      <c r="AC79" t="s">
        <v>46</v>
      </c>
      <c r="AD79" t="s">
        <v>47</v>
      </c>
      <c r="AE79">
        <v>0</v>
      </c>
      <c r="AF79">
        <v>0</v>
      </c>
      <c r="AG79">
        <v>0</v>
      </c>
    </row>
    <row r="80" spans="1:33" x14ac:dyDescent="0.25">
      <c r="A80" t="s">
        <v>185</v>
      </c>
      <c r="B80">
        <v>2026</v>
      </c>
      <c r="C80">
        <v>9</v>
      </c>
      <c r="D80" t="s">
        <v>34</v>
      </c>
      <c r="E80">
        <v>39</v>
      </c>
      <c r="F80" t="s">
        <v>55</v>
      </c>
      <c r="H80" t="s">
        <v>36</v>
      </c>
      <c r="I80" t="s">
        <v>37</v>
      </c>
      <c r="J80" t="s">
        <v>38</v>
      </c>
      <c r="K80" t="s">
        <v>39</v>
      </c>
      <c r="L80" t="s">
        <v>52</v>
      </c>
      <c r="M80" t="s">
        <v>71</v>
      </c>
      <c r="N80" t="s">
        <v>41</v>
      </c>
      <c r="O80" t="s">
        <v>42</v>
      </c>
      <c r="R80" t="s">
        <v>57</v>
      </c>
      <c r="S80" t="s">
        <v>216</v>
      </c>
      <c r="T80" t="s">
        <v>217</v>
      </c>
      <c r="U80">
        <v>84</v>
      </c>
      <c r="V80">
        <v>65.2</v>
      </c>
      <c r="W80" s="1">
        <f>IF(V80="","",V80/1000)</f>
        <v>0.065</v>
      </c>
      <c r="X80">
        <v>-2.1328</v>
      </c>
      <c r="Y80">
        <v>-79.8966</v>
      </c>
      <c r="Z80">
        <v>-2.1333849498764406</v>
      </c>
      <c r="AA80">
        <v>-79.89657532830691</v>
      </c>
      <c r="AB80">
        <v>19</v>
      </c>
      <c r="AC80" t="s">
        <v>46</v>
      </c>
      <c r="AD80" t="s">
        <v>47</v>
      </c>
      <c r="AE80">
        <v>0</v>
      </c>
      <c r="AF80">
        <v>0</v>
      </c>
      <c r="AG80">
        <v>0</v>
      </c>
    </row>
    <row r="81" spans="1:33" x14ac:dyDescent="0.25">
      <c r="A81" t="s">
        <v>185</v>
      </c>
      <c r="B81">
        <v>2026</v>
      </c>
      <c r="C81">
        <v>9</v>
      </c>
      <c r="D81" t="s">
        <v>34</v>
      </c>
      <c r="E81">
        <v>39</v>
      </c>
      <c r="F81" t="s">
        <v>35</v>
      </c>
      <c r="H81" t="s">
        <v>36</v>
      </c>
      <c r="I81" t="s">
        <v>67</v>
      </c>
      <c r="J81" t="s">
        <v>68</v>
      </c>
      <c r="K81" t="s">
        <v>69</v>
      </c>
      <c r="L81" t="s">
        <v>70</v>
      </c>
      <c r="N81" t="s">
        <v>65</v>
      </c>
      <c r="O81" t="s">
        <v>42</v>
      </c>
      <c r="R81" t="s">
        <v>57</v>
      </c>
      <c r="S81" t="s">
        <v>218</v>
      </c>
      <c r="T81" t="s">
        <v>219</v>
      </c>
      <c r="U81">
        <v>38</v>
      </c>
      <c r="V81">
        <v>8.8</v>
      </c>
      <c r="W81" s="1">
        <f>IF(V81="","",V81/1000)</f>
        <v>0.009</v>
      </c>
      <c r="X81">
        <v>-2.128</v>
      </c>
      <c r="Y81">
        <v>-79.86</v>
      </c>
      <c r="Z81">
        <v>-2.128064448417567</v>
      </c>
      <c r="AA81">
        <v>-79.85995455961327</v>
      </c>
      <c r="AB81">
        <v>21</v>
      </c>
      <c r="AC81" t="s">
        <v>46</v>
      </c>
      <c r="AD81" t="s">
        <v>47</v>
      </c>
      <c r="AE81">
        <v>0</v>
      </c>
      <c r="AF81">
        <v>0</v>
      </c>
      <c r="AG81">
        <v>0</v>
      </c>
    </row>
    <row r="82" spans="1:33" x14ac:dyDescent="0.25">
      <c r="A82" t="s">
        <v>185</v>
      </c>
      <c r="B82">
        <v>2026</v>
      </c>
      <c r="C82">
        <v>9</v>
      </c>
      <c r="D82" t="s">
        <v>34</v>
      </c>
      <c r="E82">
        <v>39</v>
      </c>
      <c r="F82" t="s">
        <v>59</v>
      </c>
      <c r="H82" t="s">
        <v>36</v>
      </c>
      <c r="I82" t="s">
        <v>49</v>
      </c>
      <c r="J82" t="s">
        <v>78</v>
      </c>
      <c r="K82" t="s">
        <v>79</v>
      </c>
      <c r="L82" t="s">
        <v>70</v>
      </c>
      <c r="M82" t="s">
        <v>71</v>
      </c>
      <c r="N82" t="s">
        <v>41</v>
      </c>
      <c r="O82" t="s">
        <v>42</v>
      </c>
      <c r="R82" t="s">
        <v>113</v>
      </c>
      <c r="S82" t="s">
        <v>220</v>
      </c>
      <c r="T82" t="s">
        <v>45</v>
      </c>
      <c r="U82" t="s">
        <v>45</v>
      </c>
      <c r="V82">
        <v>306</v>
      </c>
      <c r="W82" s="1">
        <f>IF(V82="","",V82/1000)</f>
        <v>0.306</v>
      </c>
      <c r="X82">
        <v>-2.193</v>
      </c>
      <c r="Y82">
        <v>-79.882</v>
      </c>
      <c r="Z82">
        <v>-2.1926999173688353</v>
      </c>
      <c r="AA82">
        <v>-79.88473220829462</v>
      </c>
      <c r="AB82">
        <v>22</v>
      </c>
      <c r="AC82" t="s">
        <v>47</v>
      </c>
      <c r="AD82" t="s">
        <v>47</v>
      </c>
      <c r="AE82">
        <v>0</v>
      </c>
      <c r="AF82">
        <v>0</v>
      </c>
      <c r="AG82">
        <v>0</v>
      </c>
    </row>
    <row r="83" spans="1:33" x14ac:dyDescent="0.25">
      <c r="A83" t="s">
        <v>185</v>
      </c>
      <c r="B83">
        <v>2026</v>
      </c>
      <c r="C83">
        <v>9</v>
      </c>
      <c r="D83" t="s">
        <v>34</v>
      </c>
      <c r="E83">
        <v>39</v>
      </c>
      <c r="F83" t="s">
        <v>48</v>
      </c>
      <c r="H83" t="s">
        <v>36</v>
      </c>
      <c r="I83" t="s">
        <v>37</v>
      </c>
      <c r="J83" t="s">
        <v>92</v>
      </c>
      <c r="K83" t="s">
        <v>93</v>
      </c>
      <c r="L83" t="s">
        <v>52</v>
      </c>
      <c r="M83" t="s">
        <v>56</v>
      </c>
      <c r="N83" t="s">
        <v>41</v>
      </c>
      <c r="O83" t="s">
        <v>42</v>
      </c>
      <c r="R83" t="s">
        <v>57</v>
      </c>
      <c r="S83" t="s">
        <v>221</v>
      </c>
      <c r="T83" t="s">
        <v>148</v>
      </c>
      <c r="U83">
        <v>26</v>
      </c>
      <c r="V83">
        <v>6.8</v>
      </c>
      <c r="W83" s="1">
        <f>IF(V83="","",V83/1000)</f>
        <v>0.007</v>
      </c>
      <c r="X83">
        <v>-2.1918</v>
      </c>
      <c r="Y83">
        <v>-79.8853</v>
      </c>
      <c r="Z83">
        <v>-2.191797238270365</v>
      </c>
      <c r="AA83">
        <v>-79.88536145397086</v>
      </c>
      <c r="AB83">
        <v>23</v>
      </c>
      <c r="AC83" t="s">
        <v>46</v>
      </c>
      <c r="AD83" t="s">
        <v>47</v>
      </c>
      <c r="AE83">
        <v>0</v>
      </c>
      <c r="AF83">
        <v>0</v>
      </c>
      <c r="AG83">
        <v>0</v>
      </c>
    </row>
    <row r="84" spans="1:33" x14ac:dyDescent="0.25">
      <c r="A84" t="s">
        <v>185</v>
      </c>
      <c r="B84">
        <v>2026</v>
      </c>
      <c r="C84">
        <v>9</v>
      </c>
      <c r="D84" t="s">
        <v>34</v>
      </c>
      <c r="E84">
        <v>39</v>
      </c>
      <c r="F84" t="s">
        <v>198</v>
      </c>
      <c r="H84" t="s">
        <v>36</v>
      </c>
      <c r="I84" t="s">
        <v>67</v>
      </c>
      <c r="J84" t="s">
        <v>96</v>
      </c>
      <c r="K84" t="s">
        <v>97</v>
      </c>
      <c r="L84" t="s">
        <v>70</v>
      </c>
      <c r="M84" t="s">
        <v>71</v>
      </c>
      <c r="N84" t="s">
        <v>41</v>
      </c>
      <c r="O84" t="s">
        <v>42</v>
      </c>
      <c r="R84" t="s">
        <v>113</v>
      </c>
      <c r="S84" t="s">
        <v>222</v>
      </c>
      <c r="T84" t="s">
        <v>45</v>
      </c>
      <c r="U84" t="s">
        <v>45</v>
      </c>
      <c r="V84">
        <v>290.5</v>
      </c>
      <c r="W84" s="1">
        <f>IF(V84="","",V84/1000)</f>
        <v>0.291</v>
      </c>
      <c r="X84">
        <v>-2.1696</v>
      </c>
      <c r="Y84">
        <v>-79.9031</v>
      </c>
      <c r="Z84">
        <v>-2.1681464174062306</v>
      </c>
      <c r="AA84">
        <v>-79.90526764667032</v>
      </c>
      <c r="AB84">
        <v>10</v>
      </c>
      <c r="AC84" t="s">
        <v>47</v>
      </c>
      <c r="AD84" t="s">
        <v>47</v>
      </c>
      <c r="AE84">
        <v>0</v>
      </c>
      <c r="AF84">
        <v>0</v>
      </c>
      <c r="AG84">
        <v>0</v>
      </c>
    </row>
    <row r="85" spans="1:33" x14ac:dyDescent="0.25">
      <c r="A85" t="s">
        <v>185</v>
      </c>
      <c r="B85">
        <v>2026</v>
      </c>
      <c r="C85">
        <v>9</v>
      </c>
      <c r="D85" t="s">
        <v>34</v>
      </c>
      <c r="E85">
        <v>39</v>
      </c>
      <c r="F85" t="s">
        <v>55</v>
      </c>
      <c r="H85" t="s">
        <v>36</v>
      </c>
      <c r="I85" t="s">
        <v>67</v>
      </c>
      <c r="J85" t="s">
        <v>115</v>
      </c>
      <c r="K85" t="s">
        <v>116</v>
      </c>
      <c r="L85" t="s">
        <v>52</v>
      </c>
      <c r="N85" t="s">
        <v>41</v>
      </c>
      <c r="O85" t="s">
        <v>42</v>
      </c>
      <c r="R85" t="s">
        <v>57</v>
      </c>
      <c r="S85" t="s">
        <v>223</v>
      </c>
      <c r="T85" t="s">
        <v>224</v>
      </c>
      <c r="U85">
        <v>41</v>
      </c>
      <c r="V85">
        <v>56.5</v>
      </c>
      <c r="W85" s="1">
        <f>IF(V85="","",V85/1000)</f>
        <v>0.057</v>
      </c>
      <c r="X85">
        <v>-2.1592</v>
      </c>
      <c r="Y85">
        <v>-79.8983</v>
      </c>
      <c r="Z85">
        <v>-2.15967634102519</v>
      </c>
      <c r="AA85">
        <v>-79.8984752616959</v>
      </c>
      <c r="AB85">
        <v>22</v>
      </c>
      <c r="AC85" t="s">
        <v>46</v>
      </c>
      <c r="AD85" t="s">
        <v>47</v>
      </c>
      <c r="AE85">
        <v>0</v>
      </c>
      <c r="AF85">
        <v>0</v>
      </c>
      <c r="AG85">
        <v>0</v>
      </c>
    </row>
    <row r="86" spans="1:33" x14ac:dyDescent="0.25">
      <c r="A86" t="s">
        <v>185</v>
      </c>
      <c r="B86">
        <v>2026</v>
      </c>
      <c r="C86">
        <v>9</v>
      </c>
      <c r="D86" t="s">
        <v>34</v>
      </c>
      <c r="E86">
        <v>39</v>
      </c>
      <c r="F86" t="s">
        <v>59</v>
      </c>
      <c r="H86" t="s">
        <v>36</v>
      </c>
      <c r="I86" t="s">
        <v>37</v>
      </c>
      <c r="J86" t="s">
        <v>92</v>
      </c>
      <c r="K86" t="s">
        <v>93</v>
      </c>
      <c r="L86" t="s">
        <v>70</v>
      </c>
      <c r="N86" t="s">
        <v>41</v>
      </c>
      <c r="O86" t="s">
        <v>42</v>
      </c>
      <c r="R86" t="s">
        <v>57</v>
      </c>
      <c r="S86" t="s">
        <v>94</v>
      </c>
      <c r="T86" t="s">
        <v>225</v>
      </c>
      <c r="U86">
        <v>27</v>
      </c>
      <c r="V86">
        <v>12.1</v>
      </c>
      <c r="W86" s="1">
        <f>IF(V86="","",V86/1000)</f>
        <v>0.012</v>
      </c>
      <c r="X86">
        <v>-2.1918</v>
      </c>
      <c r="Y86">
        <v>-79.8853</v>
      </c>
      <c r="Z86">
        <v>-2.1918379501678813</v>
      </c>
      <c r="AA86">
        <v>-79.88540145801957</v>
      </c>
      <c r="AB86">
        <v>15</v>
      </c>
      <c r="AC86" t="s">
        <v>46</v>
      </c>
      <c r="AD86" t="s">
        <v>47</v>
      </c>
      <c r="AE86">
        <v>0</v>
      </c>
      <c r="AF86">
        <v>0</v>
      </c>
      <c r="AG86">
        <v>0</v>
      </c>
    </row>
    <row r="87" spans="1:33" x14ac:dyDescent="0.25">
      <c r="A87" t="s">
        <v>185</v>
      </c>
      <c r="B87">
        <v>2026</v>
      </c>
      <c r="C87">
        <v>9</v>
      </c>
      <c r="D87" t="s">
        <v>34</v>
      </c>
      <c r="E87">
        <v>39</v>
      </c>
      <c r="F87" t="s">
        <v>35</v>
      </c>
      <c r="H87" t="s">
        <v>36</v>
      </c>
      <c r="I87" t="s">
        <v>62</v>
      </c>
      <c r="J87" t="s">
        <v>63</v>
      </c>
      <c r="K87" t="s">
        <v>64</v>
      </c>
      <c r="L87" t="s">
        <v>70</v>
      </c>
      <c r="N87" t="s">
        <v>65</v>
      </c>
      <c r="O87" t="s">
        <v>42</v>
      </c>
      <c r="R87" t="s">
        <v>57</v>
      </c>
      <c r="S87" t="s">
        <v>226</v>
      </c>
      <c r="T87" t="s">
        <v>227</v>
      </c>
      <c r="U87">
        <v>64</v>
      </c>
      <c r="V87">
        <v>7.9</v>
      </c>
      <c r="W87" s="1">
        <f>IF(V87="","",V87/1000)</f>
        <v>0.008</v>
      </c>
      <c r="X87">
        <v>-2.135</v>
      </c>
      <c r="Y87">
        <v>-79.865</v>
      </c>
      <c r="Z87">
        <v>-2.1349927453513353</v>
      </c>
      <c r="AA87">
        <v>-79.86507069338055</v>
      </c>
      <c r="AB87">
        <v>16</v>
      </c>
      <c r="AC87" t="s">
        <v>46</v>
      </c>
      <c r="AD87" t="s">
        <v>47</v>
      </c>
      <c r="AE87">
        <v>0</v>
      </c>
      <c r="AF87">
        <v>0</v>
      </c>
      <c r="AG87">
        <v>0</v>
      </c>
    </row>
    <row r="88" spans="1:33" x14ac:dyDescent="0.25">
      <c r="A88" t="s">
        <v>185</v>
      </c>
      <c r="B88">
        <v>2026</v>
      </c>
      <c r="C88">
        <v>9</v>
      </c>
      <c r="D88" t="s">
        <v>34</v>
      </c>
      <c r="E88">
        <v>39</v>
      </c>
      <c r="F88" t="s">
        <v>61</v>
      </c>
      <c r="H88" t="s">
        <v>36</v>
      </c>
      <c r="I88" t="s">
        <v>104</v>
      </c>
      <c r="J88" t="s">
        <v>134</v>
      </c>
      <c r="K88" t="s">
        <v>135</v>
      </c>
      <c r="L88" t="s">
        <v>70</v>
      </c>
      <c r="M88" t="s">
        <v>71</v>
      </c>
      <c r="N88" t="s">
        <v>136</v>
      </c>
      <c r="O88" t="s">
        <v>42</v>
      </c>
      <c r="R88" t="s">
        <v>57</v>
      </c>
      <c r="S88" t="s">
        <v>228</v>
      </c>
      <c r="T88" t="s">
        <v>229</v>
      </c>
      <c r="U88">
        <v>89</v>
      </c>
      <c r="V88">
        <v>52.8</v>
      </c>
      <c r="W88" s="1">
        <f>IF(V88="","",V88/1000)</f>
        <v>0.053</v>
      </c>
      <c r="X88">
        <v>-2.134</v>
      </c>
      <c r="Y88">
        <v>-79.593</v>
      </c>
      <c r="Z88">
        <v>-2.134339551660864</v>
      </c>
      <c r="AA88">
        <v>-79.5926686095029</v>
      </c>
      <c r="AB88">
        <v>21</v>
      </c>
      <c r="AC88" t="s">
        <v>46</v>
      </c>
      <c r="AD88" t="s">
        <v>47</v>
      </c>
      <c r="AE88">
        <v>0</v>
      </c>
      <c r="AF88">
        <v>0</v>
      </c>
      <c r="AG88">
        <v>0</v>
      </c>
    </row>
    <row r="89" spans="1:33" x14ac:dyDescent="0.25">
      <c r="A89" t="s">
        <v>230</v>
      </c>
      <c r="B89">
        <v>2026</v>
      </c>
      <c r="C89">
        <v>9</v>
      </c>
      <c r="D89" t="s">
        <v>34</v>
      </c>
      <c r="E89">
        <v>39</v>
      </c>
      <c r="F89" t="s">
        <v>55</v>
      </c>
      <c r="H89" t="s">
        <v>36</v>
      </c>
      <c r="I89" t="s">
        <v>67</v>
      </c>
      <c r="J89" t="s">
        <v>68</v>
      </c>
      <c r="K89" t="s">
        <v>69</v>
      </c>
      <c r="L89" t="s">
        <v>52</v>
      </c>
      <c r="N89" t="s">
        <v>65</v>
      </c>
      <c r="O89" t="s">
        <v>42</v>
      </c>
      <c r="R89" t="s">
        <v>57</v>
      </c>
      <c r="S89" t="s">
        <v>231</v>
      </c>
      <c r="T89" t="s">
        <v>232</v>
      </c>
      <c r="U89">
        <v>89</v>
      </c>
      <c r="V89">
        <v>13.4</v>
      </c>
      <c r="W89" s="1">
        <f>IF(V89="","",V89/1000)</f>
        <v>0.013</v>
      </c>
      <c r="X89">
        <v>-2.128</v>
      </c>
      <c r="Y89">
        <v>-79.86</v>
      </c>
      <c r="Z89">
        <v>-2.1280429414433235</v>
      </c>
      <c r="AA89">
        <v>-79.86011203648602</v>
      </c>
      <c r="AB89">
        <v>7</v>
      </c>
      <c r="AC89" t="s">
        <v>46</v>
      </c>
      <c r="AD89" t="s">
        <v>47</v>
      </c>
      <c r="AE89">
        <v>0</v>
      </c>
      <c r="AF89">
        <v>0</v>
      </c>
      <c r="AG89">
        <v>0</v>
      </c>
    </row>
    <row r="90" spans="1:33" x14ac:dyDescent="0.25">
      <c r="A90" t="s">
        <v>230</v>
      </c>
      <c r="B90">
        <v>2026</v>
      </c>
      <c r="C90">
        <v>9</v>
      </c>
      <c r="D90" t="s">
        <v>34</v>
      </c>
      <c r="E90">
        <v>39</v>
      </c>
      <c r="F90" t="s">
        <v>55</v>
      </c>
      <c r="H90" t="s">
        <v>36</v>
      </c>
      <c r="I90" t="s">
        <v>104</v>
      </c>
      <c r="J90" t="s">
        <v>105</v>
      </c>
      <c r="K90" t="s">
        <v>106</v>
      </c>
      <c r="L90" t="s">
        <v>52</v>
      </c>
      <c r="M90" t="s">
        <v>80</v>
      </c>
      <c r="N90" t="s">
        <v>41</v>
      </c>
      <c r="O90" t="s">
        <v>42</v>
      </c>
      <c r="R90" t="s">
        <v>57</v>
      </c>
      <c r="S90" t="s">
        <v>191</v>
      </c>
      <c r="T90" t="s">
        <v>233</v>
      </c>
      <c r="U90">
        <v>69</v>
      </c>
      <c r="V90">
        <v>45.3</v>
      </c>
      <c r="W90" s="1">
        <f>IF(V90="","",V90/1000)</f>
        <v>0.045</v>
      </c>
      <c r="X90">
        <v>-2.1415</v>
      </c>
      <c r="Y90">
        <v>-79.9</v>
      </c>
      <c r="Z90">
        <v>-2.141886969040395</v>
      </c>
      <c r="AA90">
        <v>-79.89987425676124</v>
      </c>
      <c r="AB90">
        <v>18</v>
      </c>
      <c r="AC90" t="s">
        <v>46</v>
      </c>
      <c r="AD90" t="s">
        <v>47</v>
      </c>
      <c r="AE90">
        <v>0</v>
      </c>
      <c r="AF90">
        <v>0</v>
      </c>
      <c r="AG90">
        <v>0</v>
      </c>
    </row>
    <row r="91" spans="1:33" x14ac:dyDescent="0.25">
      <c r="A91" t="s">
        <v>230</v>
      </c>
      <c r="B91">
        <v>2026</v>
      </c>
      <c r="C91">
        <v>9</v>
      </c>
      <c r="D91" t="s">
        <v>34</v>
      </c>
      <c r="E91">
        <v>39</v>
      </c>
      <c r="F91" t="s">
        <v>48</v>
      </c>
      <c r="H91" t="s">
        <v>36</v>
      </c>
      <c r="I91" t="s">
        <v>62</v>
      </c>
      <c r="J91" t="s">
        <v>63</v>
      </c>
      <c r="K91" t="s">
        <v>64</v>
      </c>
      <c r="L91" t="s">
        <v>52</v>
      </c>
      <c r="M91" t="s">
        <v>56</v>
      </c>
      <c r="N91" t="s">
        <v>65</v>
      </c>
      <c r="O91" t="s">
        <v>42</v>
      </c>
      <c r="R91" t="s">
        <v>57</v>
      </c>
      <c r="S91" t="s">
        <v>234</v>
      </c>
      <c r="T91" t="s">
        <v>235</v>
      </c>
      <c r="U91">
        <v>48</v>
      </c>
      <c r="V91">
        <v>11</v>
      </c>
      <c r="W91" s="1">
        <f>IF(V91="","",V91/1000)</f>
        <v>0.011</v>
      </c>
      <c r="X91">
        <v>-2.135</v>
      </c>
      <c r="Y91">
        <v>-79.865</v>
      </c>
      <c r="Z91">
        <v>-2.1350844635120625</v>
      </c>
      <c r="AA91">
        <v>-79.86505189055572</v>
      </c>
      <c r="AB91">
        <v>14</v>
      </c>
      <c r="AC91" t="s">
        <v>46</v>
      </c>
      <c r="AD91" t="s">
        <v>47</v>
      </c>
      <c r="AE91">
        <v>0</v>
      </c>
      <c r="AF91">
        <v>0</v>
      </c>
      <c r="AG91">
        <v>0</v>
      </c>
    </row>
    <row r="92" spans="1:33" x14ac:dyDescent="0.25">
      <c r="A92" t="s">
        <v>230</v>
      </c>
      <c r="B92">
        <v>2026</v>
      </c>
      <c r="C92">
        <v>9</v>
      </c>
      <c r="D92" t="s">
        <v>34</v>
      </c>
      <c r="E92">
        <v>39</v>
      </c>
      <c r="F92" t="s">
        <v>198</v>
      </c>
      <c r="H92" t="s">
        <v>36</v>
      </c>
      <c r="I92" t="s">
        <v>37</v>
      </c>
      <c r="J92" t="s">
        <v>92</v>
      </c>
      <c r="K92" t="s">
        <v>93</v>
      </c>
      <c r="L92" t="s">
        <v>40</v>
      </c>
      <c r="N92" t="s">
        <v>41</v>
      </c>
      <c r="O92" t="s">
        <v>42</v>
      </c>
      <c r="R92" t="s">
        <v>57</v>
      </c>
      <c r="S92" t="s">
        <v>236</v>
      </c>
      <c r="T92" t="s">
        <v>107</v>
      </c>
      <c r="U92">
        <v>18</v>
      </c>
      <c r="V92">
        <v>12.1</v>
      </c>
      <c r="W92" s="1">
        <f>IF(V92="","",V92/1000)</f>
        <v>0.012</v>
      </c>
      <c r="X92">
        <v>-2.1918</v>
      </c>
      <c r="Y92">
        <v>-79.8853</v>
      </c>
      <c r="Z92">
        <v>-2.1918607669266366</v>
      </c>
      <c r="AA92">
        <v>-79.88539040542939</v>
      </c>
      <c r="AB92">
        <v>27</v>
      </c>
      <c r="AC92" t="s">
        <v>46</v>
      </c>
      <c r="AD92" t="s">
        <v>47</v>
      </c>
      <c r="AE92">
        <v>0</v>
      </c>
      <c r="AF92">
        <v>0</v>
      </c>
      <c r="AG92">
        <v>0</v>
      </c>
    </row>
    <row r="93" spans="1:33" x14ac:dyDescent="0.25">
      <c r="A93" t="s">
        <v>230</v>
      </c>
      <c r="B93">
        <v>2026</v>
      </c>
      <c r="C93">
        <v>9</v>
      </c>
      <c r="D93" t="s">
        <v>34</v>
      </c>
      <c r="E93">
        <v>39</v>
      </c>
      <c r="F93" t="s">
        <v>48</v>
      </c>
      <c r="H93" t="s">
        <v>36</v>
      </c>
      <c r="I93" t="s">
        <v>85</v>
      </c>
      <c r="J93" t="s">
        <v>86</v>
      </c>
      <c r="K93" t="s">
        <v>87</v>
      </c>
      <c r="L93" t="s">
        <v>52</v>
      </c>
      <c r="M93" t="s">
        <v>53</v>
      </c>
      <c r="N93" t="s">
        <v>88</v>
      </c>
      <c r="O93" t="s">
        <v>42</v>
      </c>
      <c r="R93" t="s">
        <v>57</v>
      </c>
      <c r="S93" t="s">
        <v>125</v>
      </c>
      <c r="T93" t="s">
        <v>237</v>
      </c>
      <c r="U93">
        <v>29</v>
      </c>
      <c r="V93">
        <v>20.7</v>
      </c>
      <c r="W93" s="1">
        <f>IF(V93="","",V93/1000)</f>
        <v>0.021</v>
      </c>
      <c r="X93">
        <v>-2.17</v>
      </c>
      <c r="Y93">
        <v>-79.83</v>
      </c>
      <c r="Z93">
        <v>-2.1701694254732655</v>
      </c>
      <c r="AA93">
        <v>-79.82992240078417</v>
      </c>
      <c r="AB93">
        <v>19</v>
      </c>
      <c r="AC93" t="s">
        <v>46</v>
      </c>
      <c r="AD93" t="s">
        <v>47</v>
      </c>
      <c r="AE93">
        <v>0</v>
      </c>
      <c r="AF93">
        <v>0</v>
      </c>
      <c r="AG93">
        <v>0</v>
      </c>
    </row>
    <row r="94" spans="1:33" x14ac:dyDescent="0.25">
      <c r="A94" t="s">
        <v>230</v>
      </c>
      <c r="B94">
        <v>2026</v>
      </c>
      <c r="C94">
        <v>9</v>
      </c>
      <c r="D94" t="s">
        <v>34</v>
      </c>
      <c r="E94">
        <v>39</v>
      </c>
      <c r="F94" t="s">
        <v>59</v>
      </c>
      <c r="H94" t="s">
        <v>36</v>
      </c>
      <c r="I94" t="s">
        <v>67</v>
      </c>
      <c r="J94" t="s">
        <v>115</v>
      </c>
      <c r="K94" t="s">
        <v>116</v>
      </c>
      <c r="L94" t="s">
        <v>40</v>
      </c>
      <c r="N94" t="s">
        <v>41</v>
      </c>
      <c r="O94" t="s">
        <v>42</v>
      </c>
      <c r="R94" t="s">
        <v>57</v>
      </c>
      <c r="S94" t="s">
        <v>238</v>
      </c>
      <c r="T94" t="s">
        <v>239</v>
      </c>
      <c r="U94">
        <v>15</v>
      </c>
      <c r="V94">
        <v>5.7</v>
      </c>
      <c r="W94" s="1">
        <f>IF(V94="","",V94/1000)</f>
        <v>0.006</v>
      </c>
      <c r="X94">
        <v>-2.1592</v>
      </c>
      <c r="Y94">
        <v>-79.8983</v>
      </c>
      <c r="Z94">
        <v>-2.15920160197216</v>
      </c>
      <c r="AA94">
        <v>-79.89824859017645</v>
      </c>
      <c r="AB94">
        <v>5</v>
      </c>
      <c r="AC94" t="s">
        <v>46</v>
      </c>
      <c r="AD94" t="s">
        <v>47</v>
      </c>
      <c r="AE94">
        <v>0</v>
      </c>
      <c r="AF94">
        <v>0</v>
      </c>
      <c r="AG94">
        <v>0</v>
      </c>
    </row>
    <row r="95" spans="1:33" x14ac:dyDescent="0.25">
      <c r="A95" t="s">
        <v>230</v>
      </c>
      <c r="B95">
        <v>2026</v>
      </c>
      <c r="C95">
        <v>9</v>
      </c>
      <c r="D95" t="s">
        <v>34</v>
      </c>
      <c r="E95">
        <v>39</v>
      </c>
      <c r="F95" t="s">
        <v>198</v>
      </c>
      <c r="H95" t="s">
        <v>36</v>
      </c>
      <c r="I95" t="s">
        <v>104</v>
      </c>
      <c r="J95" t="s">
        <v>105</v>
      </c>
      <c r="K95" t="s">
        <v>106</v>
      </c>
      <c r="L95" t="s">
        <v>70</v>
      </c>
      <c r="M95" t="s">
        <v>53</v>
      </c>
      <c r="N95" t="s">
        <v>41</v>
      </c>
      <c r="O95" t="s">
        <v>42</v>
      </c>
      <c r="R95" t="s">
        <v>57</v>
      </c>
      <c r="S95" t="s">
        <v>117</v>
      </c>
      <c r="T95" t="s">
        <v>240</v>
      </c>
      <c r="U95">
        <v>26</v>
      </c>
      <c r="V95">
        <v>24.2</v>
      </c>
      <c r="W95" s="1">
        <f>IF(V95="","",V95/1000)</f>
        <v>0.024</v>
      </c>
      <c r="X95">
        <v>-2.1415</v>
      </c>
      <c r="Y95">
        <v>-79.9</v>
      </c>
      <c r="Z95">
        <v>-2.1413661734001463</v>
      </c>
      <c r="AA95">
        <v>-79.90017187242053</v>
      </c>
      <c r="AB95">
        <v>25</v>
      </c>
      <c r="AC95" t="s">
        <v>46</v>
      </c>
      <c r="AD95" t="s">
        <v>47</v>
      </c>
      <c r="AE95">
        <v>0</v>
      </c>
      <c r="AF95">
        <v>0</v>
      </c>
      <c r="AG95">
        <v>0</v>
      </c>
    </row>
    <row r="96" spans="1:33" x14ac:dyDescent="0.25">
      <c r="A96" t="s">
        <v>230</v>
      </c>
      <c r="B96">
        <v>2026</v>
      </c>
      <c r="C96">
        <v>9</v>
      </c>
      <c r="D96" t="s">
        <v>34</v>
      </c>
      <c r="E96">
        <v>39</v>
      </c>
      <c r="F96" t="s">
        <v>55</v>
      </c>
      <c r="H96" t="s">
        <v>36</v>
      </c>
      <c r="I96" t="s">
        <v>74</v>
      </c>
      <c r="J96" t="s">
        <v>75</v>
      </c>
      <c r="K96" t="s">
        <v>76</v>
      </c>
      <c r="L96" t="s">
        <v>52</v>
      </c>
      <c r="M96" t="s">
        <v>53</v>
      </c>
      <c r="N96" t="s">
        <v>41</v>
      </c>
      <c r="O96" t="s">
        <v>42</v>
      </c>
      <c r="R96" t="s">
        <v>57</v>
      </c>
      <c r="S96" t="s">
        <v>241</v>
      </c>
      <c r="T96" t="s">
        <v>242</v>
      </c>
      <c r="U96">
        <v>84</v>
      </c>
      <c r="V96">
        <v>66</v>
      </c>
      <c r="W96" s="1">
        <f>IF(V96="","",V96/1000)</f>
        <v>0.066</v>
      </c>
      <c r="X96">
        <v>-2.147</v>
      </c>
      <c r="Y96">
        <v>-79.917</v>
      </c>
      <c r="Z96">
        <v>-2.1465246504007225</v>
      </c>
      <c r="AA96">
        <v>-79.91735483231966</v>
      </c>
      <c r="AB96">
        <v>10</v>
      </c>
      <c r="AC96" t="s">
        <v>46</v>
      </c>
      <c r="AD96" t="s">
        <v>47</v>
      </c>
      <c r="AE96">
        <v>0</v>
      </c>
      <c r="AF96">
        <v>0</v>
      </c>
      <c r="AG96">
        <v>0</v>
      </c>
    </row>
    <row r="97" spans="1:33" x14ac:dyDescent="0.25">
      <c r="A97" t="s">
        <v>230</v>
      </c>
      <c r="B97">
        <v>2026</v>
      </c>
      <c r="C97">
        <v>9</v>
      </c>
      <c r="D97" t="s">
        <v>34</v>
      </c>
      <c r="E97">
        <v>39</v>
      </c>
      <c r="F97" t="s">
        <v>61</v>
      </c>
      <c r="H97" t="s">
        <v>36</v>
      </c>
      <c r="I97" t="s">
        <v>49</v>
      </c>
      <c r="J97" t="s">
        <v>78</v>
      </c>
      <c r="K97" t="s">
        <v>79</v>
      </c>
      <c r="L97" t="s">
        <v>70</v>
      </c>
      <c r="M97" t="s">
        <v>71</v>
      </c>
      <c r="N97" t="s">
        <v>41</v>
      </c>
      <c r="O97" t="s">
        <v>42</v>
      </c>
      <c r="R97" t="s">
        <v>113</v>
      </c>
      <c r="S97" t="s">
        <v>196</v>
      </c>
      <c r="T97" t="s">
        <v>45</v>
      </c>
      <c r="U97" t="s">
        <v>45</v>
      </c>
      <c r="V97">
        <v>220.9</v>
      </c>
      <c r="W97" s="1">
        <f>IF(V97="","",V97/1000)</f>
        <v>0.221</v>
      </c>
      <c r="X97">
        <v>-2.193</v>
      </c>
      <c r="Y97">
        <v>-79.882</v>
      </c>
      <c r="Z97">
        <v>-2.191233491885873</v>
      </c>
      <c r="AA97">
        <v>-79.88109666426683</v>
      </c>
      <c r="AB97">
        <v>23</v>
      </c>
      <c r="AC97" t="s">
        <v>47</v>
      </c>
      <c r="AD97" t="s">
        <v>47</v>
      </c>
      <c r="AE97">
        <v>0</v>
      </c>
      <c r="AF97">
        <v>0</v>
      </c>
      <c r="AG97">
        <v>0</v>
      </c>
    </row>
    <row r="98" spans="1:33" x14ac:dyDescent="0.25">
      <c r="A98" t="s">
        <v>230</v>
      </c>
      <c r="B98">
        <v>2026</v>
      </c>
      <c r="C98">
        <v>9</v>
      </c>
      <c r="D98" t="s">
        <v>34</v>
      </c>
      <c r="E98">
        <v>39</v>
      </c>
      <c r="F98" t="s">
        <v>59</v>
      </c>
      <c r="H98" t="s">
        <v>36</v>
      </c>
      <c r="I98" t="s">
        <v>104</v>
      </c>
      <c r="J98" t="s">
        <v>105</v>
      </c>
      <c r="K98" t="s">
        <v>106</v>
      </c>
      <c r="L98" t="s">
        <v>70</v>
      </c>
      <c r="M98" t="s">
        <v>56</v>
      </c>
      <c r="N98" t="s">
        <v>41</v>
      </c>
      <c r="O98" t="s">
        <v>42</v>
      </c>
      <c r="R98" t="s">
        <v>57</v>
      </c>
      <c r="S98" t="s">
        <v>169</v>
      </c>
      <c r="T98" t="s">
        <v>243</v>
      </c>
      <c r="U98">
        <v>61</v>
      </c>
      <c r="V98">
        <v>36.3</v>
      </c>
      <c r="W98" s="1">
        <f>IF(V98="","",V98/1000)</f>
        <v>0.036</v>
      </c>
      <c r="X98">
        <v>-2.1415</v>
      </c>
      <c r="Y98">
        <v>-79.9</v>
      </c>
      <c r="Z98">
        <v>-2.141821135665234</v>
      </c>
      <c r="AA98">
        <v>-79.89994408551478</v>
      </c>
      <c r="AB98">
        <v>13</v>
      </c>
      <c r="AC98" t="s">
        <v>46</v>
      </c>
      <c r="AD98" t="s">
        <v>47</v>
      </c>
      <c r="AE98">
        <v>0</v>
      </c>
      <c r="AF98">
        <v>0</v>
      </c>
      <c r="AG98">
        <v>0</v>
      </c>
    </row>
    <row r="99" spans="1:33" x14ac:dyDescent="0.25">
      <c r="A99" t="s">
        <v>230</v>
      </c>
      <c r="B99">
        <v>2026</v>
      </c>
      <c r="C99">
        <v>9</v>
      </c>
      <c r="D99" t="s">
        <v>34</v>
      </c>
      <c r="E99">
        <v>39</v>
      </c>
      <c r="F99" t="s">
        <v>35</v>
      </c>
      <c r="H99" t="s">
        <v>36</v>
      </c>
      <c r="I99" t="s">
        <v>104</v>
      </c>
      <c r="J99" t="s">
        <v>105</v>
      </c>
      <c r="K99" t="s">
        <v>106</v>
      </c>
      <c r="L99" t="s">
        <v>70</v>
      </c>
      <c r="N99" t="s">
        <v>41</v>
      </c>
      <c r="O99" t="s">
        <v>42</v>
      </c>
      <c r="R99" t="s">
        <v>113</v>
      </c>
      <c r="S99" t="s">
        <v>215</v>
      </c>
      <c r="T99" t="s">
        <v>45</v>
      </c>
      <c r="U99" t="s">
        <v>45</v>
      </c>
      <c r="V99">
        <v>326.7</v>
      </c>
      <c r="W99" s="1">
        <f>IF(V99="","",V99/1000)</f>
        <v>0.327</v>
      </c>
      <c r="X99">
        <v>-2.1415</v>
      </c>
      <c r="Y99">
        <v>-79.9</v>
      </c>
      <c r="Z99">
        <v>-2.1389430554250293</v>
      </c>
      <c r="AA99">
        <v>-79.90143986714936</v>
      </c>
      <c r="AB99">
        <v>11</v>
      </c>
      <c r="AC99" t="s">
        <v>47</v>
      </c>
      <c r="AD99" t="s">
        <v>47</v>
      </c>
      <c r="AE99">
        <v>0</v>
      </c>
      <c r="AF99">
        <v>0</v>
      </c>
      <c r="AG99">
        <v>0</v>
      </c>
    </row>
    <row r="100" spans="1:33" x14ac:dyDescent="0.25">
      <c r="A100" t="s">
        <v>230</v>
      </c>
      <c r="B100">
        <v>2026</v>
      </c>
      <c r="C100">
        <v>9</v>
      </c>
      <c r="D100" t="s">
        <v>34</v>
      </c>
      <c r="E100">
        <v>39</v>
      </c>
      <c r="F100" t="s">
        <v>198</v>
      </c>
      <c r="H100" t="s">
        <v>36</v>
      </c>
      <c r="I100" t="s">
        <v>37</v>
      </c>
      <c r="J100" t="s">
        <v>38</v>
      </c>
      <c r="K100" t="s">
        <v>39</v>
      </c>
      <c r="L100" t="s">
        <v>70</v>
      </c>
      <c r="M100" t="s">
        <v>53</v>
      </c>
      <c r="N100" t="s">
        <v>41</v>
      </c>
      <c r="O100" t="s">
        <v>42</v>
      </c>
      <c r="R100" t="s">
        <v>57</v>
      </c>
      <c r="S100" t="s">
        <v>244</v>
      </c>
      <c r="T100" t="s">
        <v>159</v>
      </c>
      <c r="U100">
        <v>57</v>
      </c>
      <c r="V100">
        <v>75.6</v>
      </c>
      <c r="W100" s="1">
        <f>IF(V100="","",V100/1000)</f>
        <v>0.076</v>
      </c>
      <c r="X100">
        <v>-2.1328</v>
      </c>
      <c r="Y100">
        <v>-79.8966</v>
      </c>
      <c r="Z100">
        <v>-2.1327135898590233</v>
      </c>
      <c r="AA100">
        <v>-79.89727337298893</v>
      </c>
      <c r="AB100">
        <v>21</v>
      </c>
      <c r="AC100" t="s">
        <v>46</v>
      </c>
      <c r="AD100" t="s">
        <v>47</v>
      </c>
      <c r="AE100">
        <v>0</v>
      </c>
      <c r="AF100">
        <v>0</v>
      </c>
      <c r="AG100">
        <v>0</v>
      </c>
    </row>
    <row r="101" spans="1:33" x14ac:dyDescent="0.25">
      <c r="A101" t="s">
        <v>230</v>
      </c>
      <c r="B101">
        <v>2026</v>
      </c>
      <c r="C101">
        <v>9</v>
      </c>
      <c r="D101" t="s">
        <v>34</v>
      </c>
      <c r="E101">
        <v>39</v>
      </c>
      <c r="F101" t="s">
        <v>61</v>
      </c>
      <c r="H101" t="s">
        <v>36</v>
      </c>
      <c r="I101" t="s">
        <v>49</v>
      </c>
      <c r="J101" t="s">
        <v>50</v>
      </c>
      <c r="K101" t="s">
        <v>51</v>
      </c>
      <c r="L101" t="s">
        <v>70</v>
      </c>
      <c r="N101" t="s">
        <v>41</v>
      </c>
      <c r="O101" t="s">
        <v>42</v>
      </c>
      <c r="R101" t="s">
        <v>57</v>
      </c>
      <c r="S101" t="s">
        <v>245</v>
      </c>
      <c r="T101" t="s">
        <v>246</v>
      </c>
      <c r="U101">
        <v>43</v>
      </c>
      <c r="V101">
        <v>32.8</v>
      </c>
      <c r="W101" s="1">
        <f>IF(V101="","",V101/1000)</f>
        <v>0.033</v>
      </c>
      <c r="X101">
        <v>-2.221</v>
      </c>
      <c r="Y101">
        <v>-79.9</v>
      </c>
      <c r="Z101">
        <v>-2.2211216267578333</v>
      </c>
      <c r="AA101">
        <v>-79.9002680721605</v>
      </c>
      <c r="AB101">
        <v>8</v>
      </c>
      <c r="AC101" t="s">
        <v>46</v>
      </c>
      <c r="AD101" t="s">
        <v>47</v>
      </c>
      <c r="AE101">
        <v>0</v>
      </c>
      <c r="AF101">
        <v>0</v>
      </c>
      <c r="AG101">
        <v>0</v>
      </c>
    </row>
    <row r="102" spans="1:33" x14ac:dyDescent="0.25">
      <c r="A102" t="s">
        <v>230</v>
      </c>
      <c r="B102">
        <v>2026</v>
      </c>
      <c r="C102">
        <v>9</v>
      </c>
      <c r="D102" t="s">
        <v>34</v>
      </c>
      <c r="E102">
        <v>39</v>
      </c>
      <c r="F102" t="s">
        <v>48</v>
      </c>
      <c r="H102" t="s">
        <v>36</v>
      </c>
      <c r="I102" t="s">
        <v>49</v>
      </c>
      <c r="J102" t="s">
        <v>50</v>
      </c>
      <c r="K102" t="s">
        <v>51</v>
      </c>
      <c r="L102" t="s">
        <v>52</v>
      </c>
      <c r="M102" t="s">
        <v>80</v>
      </c>
      <c r="N102" t="s">
        <v>41</v>
      </c>
      <c r="O102" t="s">
        <v>42</v>
      </c>
      <c r="R102" t="s">
        <v>57</v>
      </c>
      <c r="S102" t="s">
        <v>247</v>
      </c>
      <c r="T102" t="s">
        <v>248</v>
      </c>
      <c r="U102">
        <v>88</v>
      </c>
      <c r="V102">
        <v>22.1</v>
      </c>
      <c r="W102" s="1">
        <f>IF(V102="","",V102/1000)</f>
        <v>0.022</v>
      </c>
      <c r="X102">
        <v>-2.221</v>
      </c>
      <c r="Y102">
        <v>-79.9</v>
      </c>
      <c r="Z102">
        <v>-2.221176760987116</v>
      </c>
      <c r="AA102">
        <v>-79.90009083235763</v>
      </c>
      <c r="AB102">
        <v>18</v>
      </c>
      <c r="AC102" t="s">
        <v>46</v>
      </c>
      <c r="AD102" t="s">
        <v>47</v>
      </c>
      <c r="AE102">
        <v>0</v>
      </c>
      <c r="AF102">
        <v>0</v>
      </c>
      <c r="AG102">
        <v>0</v>
      </c>
    </row>
    <row r="103" spans="1:33" x14ac:dyDescent="0.25">
      <c r="A103" t="s">
        <v>230</v>
      </c>
      <c r="B103">
        <v>2026</v>
      </c>
      <c r="C103">
        <v>9</v>
      </c>
      <c r="D103" t="s">
        <v>34</v>
      </c>
      <c r="E103">
        <v>39</v>
      </c>
      <c r="F103" t="s">
        <v>55</v>
      </c>
      <c r="H103" t="s">
        <v>36</v>
      </c>
      <c r="I103" t="s">
        <v>37</v>
      </c>
      <c r="J103" t="s">
        <v>38</v>
      </c>
      <c r="K103" t="s">
        <v>39</v>
      </c>
      <c r="L103" t="s">
        <v>52</v>
      </c>
      <c r="M103" t="s">
        <v>56</v>
      </c>
      <c r="N103" t="s">
        <v>41</v>
      </c>
      <c r="O103" t="s">
        <v>42</v>
      </c>
      <c r="R103" t="s">
        <v>57</v>
      </c>
      <c r="S103" t="s">
        <v>140</v>
      </c>
      <c r="T103" t="s">
        <v>249</v>
      </c>
      <c r="U103">
        <v>80</v>
      </c>
      <c r="V103">
        <v>34.1</v>
      </c>
      <c r="W103" s="1">
        <f>IF(V103="","",V103/1000)</f>
        <v>0.034</v>
      </c>
      <c r="X103">
        <v>-2.1328</v>
      </c>
      <c r="Y103">
        <v>-79.8966</v>
      </c>
      <c r="Z103">
        <v>-2.1330717806424615</v>
      </c>
      <c r="AA103">
        <v>-79.89645789232135</v>
      </c>
      <c r="AB103">
        <v>12</v>
      </c>
      <c r="AC103" t="s">
        <v>46</v>
      </c>
      <c r="AD103" t="s">
        <v>47</v>
      </c>
      <c r="AE103">
        <v>0</v>
      </c>
      <c r="AF103">
        <v>0</v>
      </c>
      <c r="AG103">
        <v>0</v>
      </c>
    </row>
    <row r="104" spans="1:33" x14ac:dyDescent="0.25">
      <c r="A104" t="s">
        <v>230</v>
      </c>
      <c r="B104">
        <v>2026</v>
      </c>
      <c r="C104">
        <v>9</v>
      </c>
      <c r="D104" t="s">
        <v>34</v>
      </c>
      <c r="E104">
        <v>39</v>
      </c>
      <c r="F104" t="s">
        <v>35</v>
      </c>
      <c r="H104" t="s">
        <v>36</v>
      </c>
      <c r="I104" t="s">
        <v>74</v>
      </c>
      <c r="J104" t="s">
        <v>75</v>
      </c>
      <c r="K104" t="s">
        <v>76</v>
      </c>
      <c r="L104" t="s">
        <v>70</v>
      </c>
      <c r="M104" t="s">
        <v>71</v>
      </c>
      <c r="N104" t="s">
        <v>41</v>
      </c>
      <c r="O104" t="s">
        <v>42</v>
      </c>
      <c r="R104" t="s">
        <v>57</v>
      </c>
      <c r="S104" t="s">
        <v>250</v>
      </c>
      <c r="T104" t="s">
        <v>251</v>
      </c>
      <c r="U104">
        <v>47</v>
      </c>
      <c r="V104">
        <v>4.4</v>
      </c>
      <c r="W104" s="1">
        <f>IF(V104="","",V104/1000)</f>
        <v>0.004</v>
      </c>
      <c r="X104">
        <v>-2.147</v>
      </c>
      <c r="Y104">
        <v>-79.917</v>
      </c>
      <c r="Z104">
        <v>-2.1470346540400977</v>
      </c>
      <c r="AA104">
        <v>-79.91698031880034</v>
      </c>
      <c r="AB104">
        <v>21</v>
      </c>
      <c r="AC104" t="s">
        <v>46</v>
      </c>
      <c r="AD104" t="s">
        <v>47</v>
      </c>
      <c r="AE104">
        <v>0</v>
      </c>
      <c r="AF104">
        <v>0</v>
      </c>
      <c r="AG104">
        <v>0</v>
      </c>
    </row>
    <row r="105" spans="1:33" x14ac:dyDescent="0.25">
      <c r="A105" t="s">
        <v>230</v>
      </c>
      <c r="B105">
        <v>2026</v>
      </c>
      <c r="C105">
        <v>9</v>
      </c>
      <c r="D105" t="s">
        <v>34</v>
      </c>
      <c r="E105">
        <v>39</v>
      </c>
      <c r="F105" t="s">
        <v>61</v>
      </c>
      <c r="H105" t="s">
        <v>36</v>
      </c>
      <c r="I105" t="s">
        <v>62</v>
      </c>
      <c r="J105" t="s">
        <v>63</v>
      </c>
      <c r="K105" t="s">
        <v>64</v>
      </c>
      <c r="L105" t="s">
        <v>40</v>
      </c>
      <c r="N105" t="s">
        <v>65</v>
      </c>
      <c r="O105" t="s">
        <v>42</v>
      </c>
      <c r="R105" t="s">
        <v>57</v>
      </c>
      <c r="S105" t="s">
        <v>219</v>
      </c>
      <c r="T105" t="s">
        <v>252</v>
      </c>
      <c r="U105">
        <v>16</v>
      </c>
      <c r="V105">
        <v>28.9</v>
      </c>
      <c r="W105" s="1">
        <f>IF(V105="","",V105/1000)</f>
        <v>0.029</v>
      </c>
      <c r="X105">
        <v>-2.135</v>
      </c>
      <c r="Y105">
        <v>-79.865</v>
      </c>
      <c r="Z105">
        <v>-2.1347417962940134</v>
      </c>
      <c r="AA105">
        <v>-79.86502452254759</v>
      </c>
      <c r="AB105">
        <v>8</v>
      </c>
      <c r="AC105" t="s">
        <v>46</v>
      </c>
      <c r="AD105" t="s">
        <v>47</v>
      </c>
      <c r="AE105">
        <v>0</v>
      </c>
      <c r="AF105">
        <v>0</v>
      </c>
      <c r="AG105">
        <v>0</v>
      </c>
    </row>
    <row r="106" spans="1:33" x14ac:dyDescent="0.25">
      <c r="A106" t="s">
        <v>230</v>
      </c>
      <c r="B106">
        <v>2026</v>
      </c>
      <c r="C106">
        <v>9</v>
      </c>
      <c r="D106" t="s">
        <v>34</v>
      </c>
      <c r="E106">
        <v>39</v>
      </c>
      <c r="F106" t="s">
        <v>48</v>
      </c>
      <c r="H106" t="s">
        <v>36</v>
      </c>
      <c r="I106" t="s">
        <v>49</v>
      </c>
      <c r="J106" t="s">
        <v>78</v>
      </c>
      <c r="K106" t="s">
        <v>79</v>
      </c>
      <c r="L106" t="s">
        <v>52</v>
      </c>
      <c r="M106" t="s">
        <v>80</v>
      </c>
      <c r="N106" t="s">
        <v>41</v>
      </c>
      <c r="O106" t="s">
        <v>42</v>
      </c>
      <c r="R106" t="s">
        <v>57</v>
      </c>
      <c r="S106" t="s">
        <v>253</v>
      </c>
      <c r="T106" t="s">
        <v>254</v>
      </c>
      <c r="U106">
        <v>43</v>
      </c>
      <c r="V106">
        <v>13.9</v>
      </c>
      <c r="W106" s="1">
        <f>IF(V106="","",V106/1000)</f>
        <v>0.014</v>
      </c>
      <c r="X106">
        <v>-2.193</v>
      </c>
      <c r="Y106">
        <v>-79.882</v>
      </c>
      <c r="Z106">
        <v>-2.193122202991665</v>
      </c>
      <c r="AA106">
        <v>-79.88197611342287</v>
      </c>
      <c r="AB106">
        <v>29</v>
      </c>
      <c r="AC106" t="s">
        <v>46</v>
      </c>
      <c r="AD106" t="s">
        <v>47</v>
      </c>
      <c r="AE106">
        <v>0</v>
      </c>
      <c r="AF106">
        <v>0</v>
      </c>
      <c r="AG106">
        <v>0</v>
      </c>
    </row>
    <row r="107" spans="1:33" x14ac:dyDescent="0.25">
      <c r="A107" t="s">
        <v>230</v>
      </c>
      <c r="B107">
        <v>2026</v>
      </c>
      <c r="C107">
        <v>9</v>
      </c>
      <c r="D107" t="s">
        <v>34</v>
      </c>
      <c r="E107">
        <v>39</v>
      </c>
      <c r="F107" t="s">
        <v>198</v>
      </c>
      <c r="H107" t="s">
        <v>36</v>
      </c>
      <c r="I107" t="s">
        <v>67</v>
      </c>
      <c r="J107" t="s">
        <v>115</v>
      </c>
      <c r="K107" t="s">
        <v>116</v>
      </c>
      <c r="L107" t="s">
        <v>70</v>
      </c>
      <c r="M107" t="s">
        <v>56</v>
      </c>
      <c r="N107" t="s">
        <v>41</v>
      </c>
      <c r="O107" t="s">
        <v>42</v>
      </c>
      <c r="R107" t="s">
        <v>57</v>
      </c>
      <c r="S107" t="s">
        <v>255</v>
      </c>
      <c r="T107" t="s">
        <v>256</v>
      </c>
      <c r="U107">
        <v>78</v>
      </c>
      <c r="V107">
        <v>25.8</v>
      </c>
      <c r="W107" s="1">
        <f>IF(V107="","",V107/1000)</f>
        <v>0.026</v>
      </c>
      <c r="X107">
        <v>-2.1592</v>
      </c>
      <c r="Y107">
        <v>-79.8983</v>
      </c>
      <c r="Z107">
        <v>-2.159184991876712</v>
      </c>
      <c r="AA107">
        <v>-79.89853138861577</v>
      </c>
      <c r="AB107">
        <v>21</v>
      </c>
      <c r="AC107" t="s">
        <v>46</v>
      </c>
      <c r="AD107" t="s">
        <v>47</v>
      </c>
      <c r="AE107">
        <v>0</v>
      </c>
      <c r="AF107">
        <v>0</v>
      </c>
      <c r="AG107">
        <v>0</v>
      </c>
    </row>
    <row r="108" spans="1:33" x14ac:dyDescent="0.25">
      <c r="A108" t="s">
        <v>230</v>
      </c>
      <c r="B108">
        <v>2026</v>
      </c>
      <c r="C108">
        <v>9</v>
      </c>
      <c r="D108" t="s">
        <v>34</v>
      </c>
      <c r="E108">
        <v>39</v>
      </c>
      <c r="F108" t="s">
        <v>59</v>
      </c>
      <c r="H108" t="s">
        <v>36</v>
      </c>
      <c r="I108" t="s">
        <v>49</v>
      </c>
      <c r="J108" t="s">
        <v>78</v>
      </c>
      <c r="K108" t="s">
        <v>79</v>
      </c>
      <c r="L108" t="s">
        <v>70</v>
      </c>
      <c r="M108" t="s">
        <v>71</v>
      </c>
      <c r="N108" t="s">
        <v>41</v>
      </c>
      <c r="O108" t="s">
        <v>42</v>
      </c>
      <c r="R108" t="s">
        <v>113</v>
      </c>
      <c r="S108" t="s">
        <v>172</v>
      </c>
      <c r="T108" t="s">
        <v>45</v>
      </c>
      <c r="U108" t="s">
        <v>45</v>
      </c>
      <c r="V108">
        <v>389.1</v>
      </c>
      <c r="W108" s="1">
        <f>IF(V108="","",V108/1000)</f>
        <v>0.389</v>
      </c>
      <c r="X108">
        <v>-2.193</v>
      </c>
      <c r="Y108">
        <v>-79.882</v>
      </c>
      <c r="Z108">
        <v>-2.1895494382298057</v>
      </c>
      <c r="AA108">
        <v>-79.8825582342325</v>
      </c>
      <c r="AB108">
        <v>5</v>
      </c>
      <c r="AC108" t="s">
        <v>47</v>
      </c>
      <c r="AD108" t="s">
        <v>47</v>
      </c>
      <c r="AE108">
        <v>0</v>
      </c>
      <c r="AF108">
        <v>0</v>
      </c>
      <c r="AG108">
        <v>0</v>
      </c>
    </row>
    <row r="109" spans="1:33" x14ac:dyDescent="0.25">
      <c r="A109" t="s">
        <v>230</v>
      </c>
      <c r="B109">
        <v>2026</v>
      </c>
      <c r="C109">
        <v>9</v>
      </c>
      <c r="D109" t="s">
        <v>34</v>
      </c>
      <c r="E109">
        <v>39</v>
      </c>
      <c r="F109" t="s">
        <v>55</v>
      </c>
      <c r="H109" t="s">
        <v>36</v>
      </c>
      <c r="I109" t="s">
        <v>67</v>
      </c>
      <c r="J109" t="s">
        <v>96</v>
      </c>
      <c r="K109" t="s">
        <v>97</v>
      </c>
      <c r="L109" t="s">
        <v>52</v>
      </c>
      <c r="M109" t="s">
        <v>53</v>
      </c>
      <c r="N109" t="s">
        <v>41</v>
      </c>
      <c r="O109" t="s">
        <v>42</v>
      </c>
      <c r="R109" t="s">
        <v>57</v>
      </c>
      <c r="S109" t="s">
        <v>257</v>
      </c>
      <c r="T109" t="s">
        <v>211</v>
      </c>
      <c r="U109">
        <v>51</v>
      </c>
      <c r="V109">
        <v>5.1</v>
      </c>
      <c r="W109" s="1">
        <f>IF(V109="","",V109/1000)</f>
        <v>0.005</v>
      </c>
      <c r="X109">
        <v>-2.1696</v>
      </c>
      <c r="Y109">
        <v>-79.9031</v>
      </c>
      <c r="Z109">
        <v>-2.1695757281835415</v>
      </c>
      <c r="AA109">
        <v>-79.90306126610702</v>
      </c>
      <c r="AB109">
        <v>10</v>
      </c>
      <c r="AC109" t="s">
        <v>46</v>
      </c>
      <c r="AD109" t="s">
        <v>47</v>
      </c>
      <c r="AE109">
        <v>0</v>
      </c>
      <c r="AF109">
        <v>0</v>
      </c>
      <c r="AG109">
        <v>0</v>
      </c>
    </row>
    <row r="110" spans="1:33" x14ac:dyDescent="0.25">
      <c r="A110" t="s">
        <v>230</v>
      </c>
      <c r="B110">
        <v>2026</v>
      </c>
      <c r="C110">
        <v>9</v>
      </c>
      <c r="D110" t="s">
        <v>34</v>
      </c>
      <c r="E110">
        <v>39</v>
      </c>
      <c r="F110" t="s">
        <v>35</v>
      </c>
      <c r="H110" t="s">
        <v>36</v>
      </c>
      <c r="I110" t="s">
        <v>37</v>
      </c>
      <c r="J110" t="s">
        <v>38</v>
      </c>
      <c r="K110" t="s">
        <v>39</v>
      </c>
      <c r="L110" t="s">
        <v>40</v>
      </c>
      <c r="N110" t="s">
        <v>41</v>
      </c>
      <c r="O110" t="s">
        <v>42</v>
      </c>
      <c r="R110" t="s">
        <v>57</v>
      </c>
      <c r="S110" t="s">
        <v>257</v>
      </c>
      <c r="T110" t="s">
        <v>255</v>
      </c>
      <c r="U110">
        <v>19</v>
      </c>
      <c r="V110">
        <v>46.7</v>
      </c>
      <c r="W110" s="1">
        <f>IF(V110="","",V110/1000)</f>
        <v>0.047</v>
      </c>
      <c r="X110">
        <v>-2.1328</v>
      </c>
      <c r="Y110">
        <v>-79.8966</v>
      </c>
      <c r="Z110">
        <v>-2.133190793699048</v>
      </c>
      <c r="AA110">
        <v>-79.89675268281096</v>
      </c>
      <c r="AB110">
        <v>7</v>
      </c>
      <c r="AC110" t="s">
        <v>46</v>
      </c>
      <c r="AD110" t="s">
        <v>47</v>
      </c>
      <c r="AE110">
        <v>0</v>
      </c>
      <c r="AF110">
        <v>0</v>
      </c>
      <c r="AG110">
        <v>0</v>
      </c>
    </row>
    <row r="111" spans="1:33" x14ac:dyDescent="0.25">
      <c r="A111" t="s">
        <v>230</v>
      </c>
      <c r="B111">
        <v>2026</v>
      </c>
      <c r="C111">
        <v>9</v>
      </c>
      <c r="D111" t="s">
        <v>34</v>
      </c>
      <c r="E111">
        <v>39</v>
      </c>
      <c r="F111" t="s">
        <v>61</v>
      </c>
      <c r="H111" t="s">
        <v>36</v>
      </c>
      <c r="I111" t="s">
        <v>104</v>
      </c>
      <c r="J111" t="s">
        <v>134</v>
      </c>
      <c r="K111" t="s">
        <v>135</v>
      </c>
      <c r="L111" t="s">
        <v>70</v>
      </c>
      <c r="M111" t="s">
        <v>53</v>
      </c>
      <c r="N111" t="s">
        <v>136</v>
      </c>
      <c r="O111" t="s">
        <v>42</v>
      </c>
      <c r="R111" t="s">
        <v>57</v>
      </c>
      <c r="S111" t="s">
        <v>258</v>
      </c>
      <c r="T111" t="s">
        <v>218</v>
      </c>
      <c r="U111">
        <v>25</v>
      </c>
      <c r="V111">
        <v>28.4</v>
      </c>
      <c r="W111" s="1">
        <f>IF(V111="","",V111/1000)</f>
        <v>0.028</v>
      </c>
      <c r="X111">
        <v>-2.134</v>
      </c>
      <c r="Y111">
        <v>-79.593</v>
      </c>
      <c r="Z111">
        <v>-2.13420760974736</v>
      </c>
      <c r="AA111">
        <v>-79.59314798685075</v>
      </c>
      <c r="AB111">
        <v>12</v>
      </c>
      <c r="AC111" t="s">
        <v>46</v>
      </c>
      <c r="AD111" t="s">
        <v>47</v>
      </c>
      <c r="AE111">
        <v>0</v>
      </c>
      <c r="AF111">
        <v>0</v>
      </c>
      <c r="AG111">
        <v>0</v>
      </c>
    </row>
    <row r="112" spans="1:33" x14ac:dyDescent="0.25">
      <c r="A112" t="s">
        <v>230</v>
      </c>
      <c r="B112">
        <v>2026</v>
      </c>
      <c r="C112">
        <v>9</v>
      </c>
      <c r="D112" t="s">
        <v>34</v>
      </c>
      <c r="E112">
        <v>39</v>
      </c>
      <c r="F112" t="s">
        <v>55</v>
      </c>
      <c r="H112" t="s">
        <v>36</v>
      </c>
      <c r="I112" t="s">
        <v>67</v>
      </c>
      <c r="J112" t="s">
        <v>115</v>
      </c>
      <c r="K112" t="s">
        <v>116</v>
      </c>
      <c r="L112" t="s">
        <v>52</v>
      </c>
      <c r="N112" t="s">
        <v>41</v>
      </c>
      <c r="O112" t="s">
        <v>42</v>
      </c>
      <c r="R112" t="s">
        <v>57</v>
      </c>
      <c r="S112" t="s">
        <v>83</v>
      </c>
      <c r="T112" t="s">
        <v>149</v>
      </c>
      <c r="U112">
        <v>29</v>
      </c>
      <c r="V112">
        <v>21.8</v>
      </c>
      <c r="W112" s="1">
        <f>IF(V112="","",V112/1000)</f>
        <v>0.022</v>
      </c>
      <c r="X112">
        <v>-2.1592</v>
      </c>
      <c r="Y112">
        <v>-79.8983</v>
      </c>
      <c r="Z112">
        <v>-2.1593879362068806</v>
      </c>
      <c r="AA112">
        <v>-79.8982446334694</v>
      </c>
      <c r="AB112">
        <v>27</v>
      </c>
      <c r="AC112" t="s">
        <v>46</v>
      </c>
      <c r="AD112" t="s">
        <v>47</v>
      </c>
      <c r="AE112">
        <v>0</v>
      </c>
      <c r="AF112">
        <v>0</v>
      </c>
      <c r="AG112">
        <v>0</v>
      </c>
    </row>
    <row r="113" spans="1:33" x14ac:dyDescent="0.25">
      <c r="A113" t="s">
        <v>230</v>
      </c>
      <c r="B113">
        <v>2026</v>
      </c>
      <c r="C113">
        <v>9</v>
      </c>
      <c r="D113" t="s">
        <v>34</v>
      </c>
      <c r="E113">
        <v>39</v>
      </c>
      <c r="F113" t="s">
        <v>198</v>
      </c>
      <c r="H113" t="s">
        <v>36</v>
      </c>
      <c r="I113" t="s">
        <v>67</v>
      </c>
      <c r="J113" t="s">
        <v>96</v>
      </c>
      <c r="K113" t="s">
        <v>97</v>
      </c>
      <c r="L113" t="s">
        <v>70</v>
      </c>
      <c r="M113" t="s">
        <v>53</v>
      </c>
      <c r="N113" t="s">
        <v>41</v>
      </c>
      <c r="O113" t="s">
        <v>42</v>
      </c>
      <c r="R113" t="s">
        <v>57</v>
      </c>
      <c r="S113" t="s">
        <v>143</v>
      </c>
      <c r="T113" t="s">
        <v>142</v>
      </c>
      <c r="U113">
        <v>47</v>
      </c>
      <c r="V113">
        <v>52.7</v>
      </c>
      <c r="W113" s="1">
        <f>IF(V113="","",V113/1000)</f>
        <v>0.053</v>
      </c>
      <c r="X113">
        <v>-2.1696</v>
      </c>
      <c r="Y113">
        <v>-79.9031</v>
      </c>
      <c r="Z113">
        <v>-2.169338903017748</v>
      </c>
      <c r="AA113">
        <v>-79.90349505376868</v>
      </c>
      <c r="AB113">
        <v>29</v>
      </c>
      <c r="AC113" t="s">
        <v>46</v>
      </c>
      <c r="AD113" t="s">
        <v>47</v>
      </c>
      <c r="AE113">
        <v>0</v>
      </c>
      <c r="AF113">
        <v>0</v>
      </c>
      <c r="AG113">
        <v>0</v>
      </c>
    </row>
    <row r="114" spans="1:33" x14ac:dyDescent="0.25">
      <c r="A114" t="s">
        <v>230</v>
      </c>
      <c r="B114">
        <v>2026</v>
      </c>
      <c r="C114">
        <v>9</v>
      </c>
      <c r="D114" t="s">
        <v>34</v>
      </c>
      <c r="E114">
        <v>39</v>
      </c>
      <c r="F114" t="s">
        <v>48</v>
      </c>
      <c r="H114" t="s">
        <v>36</v>
      </c>
      <c r="I114" t="s">
        <v>37</v>
      </c>
      <c r="J114" t="s">
        <v>92</v>
      </c>
      <c r="K114" t="s">
        <v>93</v>
      </c>
      <c r="L114" t="s">
        <v>52</v>
      </c>
      <c r="N114" t="s">
        <v>41</v>
      </c>
      <c r="O114" t="s">
        <v>42</v>
      </c>
      <c r="R114" t="s">
        <v>57</v>
      </c>
      <c r="S114" t="s">
        <v>259</v>
      </c>
      <c r="T114" t="s">
        <v>260</v>
      </c>
      <c r="U114">
        <v>68</v>
      </c>
      <c r="V114">
        <v>13</v>
      </c>
      <c r="W114" s="1">
        <f>IF(V114="","",V114/1000)</f>
        <v>0.013</v>
      </c>
      <c r="X114">
        <v>-2.1918</v>
      </c>
      <c r="Y114">
        <v>-79.8853</v>
      </c>
      <c r="Z114">
        <v>-2.1917505457168382</v>
      </c>
      <c r="AA114">
        <v>-79.88540616257995</v>
      </c>
      <c r="AB114">
        <v>28</v>
      </c>
      <c r="AC114" t="s">
        <v>46</v>
      </c>
      <c r="AD114" t="s">
        <v>47</v>
      </c>
      <c r="AE114">
        <v>0</v>
      </c>
      <c r="AF114">
        <v>0</v>
      </c>
      <c r="AG114">
        <v>0</v>
      </c>
    </row>
    <row r="115" spans="1:33" x14ac:dyDescent="0.25">
      <c r="A115" t="s">
        <v>230</v>
      </c>
      <c r="B115">
        <v>2026</v>
      </c>
      <c r="C115">
        <v>9</v>
      </c>
      <c r="D115" t="s">
        <v>34</v>
      </c>
      <c r="E115">
        <v>39</v>
      </c>
      <c r="F115" t="s">
        <v>35</v>
      </c>
      <c r="H115" t="s">
        <v>36</v>
      </c>
      <c r="I115" t="s">
        <v>62</v>
      </c>
      <c r="J115" t="s">
        <v>63</v>
      </c>
      <c r="K115" t="s">
        <v>64</v>
      </c>
      <c r="L115" t="s">
        <v>70</v>
      </c>
      <c r="M115" t="s">
        <v>71</v>
      </c>
      <c r="N115" t="s">
        <v>65</v>
      </c>
      <c r="O115" t="s">
        <v>42</v>
      </c>
      <c r="R115" t="s">
        <v>57</v>
      </c>
      <c r="S115" t="s">
        <v>90</v>
      </c>
      <c r="T115" t="s">
        <v>261</v>
      </c>
      <c r="U115">
        <v>47</v>
      </c>
      <c r="V115">
        <v>39.8</v>
      </c>
      <c r="W115" s="1">
        <f>IF(V115="","",V115/1000)</f>
        <v>0.04</v>
      </c>
      <c r="X115">
        <v>-2.135</v>
      </c>
      <c r="Y115">
        <v>-79.865</v>
      </c>
      <c r="Z115">
        <v>-2.1353497052405115</v>
      </c>
      <c r="AA115">
        <v>-79.86507342283177</v>
      </c>
      <c r="AB115">
        <v>20</v>
      </c>
      <c r="AC115" t="s">
        <v>46</v>
      </c>
      <c r="AD115" t="s">
        <v>47</v>
      </c>
      <c r="AE115">
        <v>0</v>
      </c>
      <c r="AF115">
        <v>0</v>
      </c>
      <c r="AG115">
        <v>0</v>
      </c>
    </row>
    <row r="116" spans="1:33" x14ac:dyDescent="0.25">
      <c r="A116" t="s">
        <v>230</v>
      </c>
      <c r="B116">
        <v>2026</v>
      </c>
      <c r="C116">
        <v>9</v>
      </c>
      <c r="D116" t="s">
        <v>34</v>
      </c>
      <c r="E116">
        <v>39</v>
      </c>
      <c r="F116" t="s">
        <v>59</v>
      </c>
      <c r="H116" t="s">
        <v>36</v>
      </c>
      <c r="I116" t="s">
        <v>37</v>
      </c>
      <c r="J116" t="s">
        <v>92</v>
      </c>
      <c r="K116" t="s">
        <v>93</v>
      </c>
      <c r="L116" t="s">
        <v>70</v>
      </c>
      <c r="N116" t="s">
        <v>41</v>
      </c>
      <c r="O116" t="s">
        <v>42</v>
      </c>
      <c r="R116" t="s">
        <v>57</v>
      </c>
      <c r="S116" t="s">
        <v>98</v>
      </c>
      <c r="T116" t="s">
        <v>227</v>
      </c>
      <c r="U116">
        <v>59</v>
      </c>
      <c r="V116">
        <v>11.3</v>
      </c>
      <c r="W116" s="1">
        <f>IF(V116="","",V116/1000)</f>
        <v>0.011</v>
      </c>
      <c r="X116">
        <v>-2.1918</v>
      </c>
      <c r="Y116">
        <v>-79.8853</v>
      </c>
      <c r="Z116">
        <v>-2.1917194336124854</v>
      </c>
      <c r="AA116">
        <v>-79.88523756869402</v>
      </c>
      <c r="AB116">
        <v>9</v>
      </c>
      <c r="AC116" t="s">
        <v>46</v>
      </c>
      <c r="AD116" t="s">
        <v>47</v>
      </c>
      <c r="AE116">
        <v>0</v>
      </c>
      <c r="AF116">
        <v>0</v>
      </c>
      <c r="AG116">
        <v>0</v>
      </c>
    </row>
    <row r="117" spans="1:33" x14ac:dyDescent="0.25">
      <c r="A117" t="s">
        <v>230</v>
      </c>
      <c r="B117">
        <v>2026</v>
      </c>
      <c r="C117">
        <v>9</v>
      </c>
      <c r="D117" t="s">
        <v>34</v>
      </c>
      <c r="E117">
        <v>39</v>
      </c>
      <c r="F117" t="s">
        <v>61</v>
      </c>
      <c r="H117" t="s">
        <v>36</v>
      </c>
      <c r="I117" t="s">
        <v>85</v>
      </c>
      <c r="J117" t="s">
        <v>86</v>
      </c>
      <c r="K117" t="s">
        <v>87</v>
      </c>
      <c r="L117" t="s">
        <v>70</v>
      </c>
      <c r="M117" t="s">
        <v>71</v>
      </c>
      <c r="N117" t="s">
        <v>88</v>
      </c>
      <c r="O117" t="s">
        <v>42</v>
      </c>
      <c r="R117" t="s">
        <v>57</v>
      </c>
      <c r="S117" t="s">
        <v>262</v>
      </c>
      <c r="T117" t="s">
        <v>263</v>
      </c>
      <c r="U117">
        <v>29</v>
      </c>
      <c r="V117">
        <v>39.9</v>
      </c>
      <c r="W117" s="1">
        <f>IF(V117="","",V117/1000)</f>
        <v>0.04</v>
      </c>
      <c r="X117">
        <v>-2.17</v>
      </c>
      <c r="Y117">
        <v>-79.83</v>
      </c>
      <c r="Z117">
        <v>-2.1698569918220576</v>
      </c>
      <c r="AA117">
        <v>-79.82967172880308</v>
      </c>
      <c r="AB117">
        <v>26</v>
      </c>
      <c r="AC117" t="s">
        <v>46</v>
      </c>
      <c r="AD117" t="s">
        <v>47</v>
      </c>
      <c r="AE117">
        <v>0</v>
      </c>
      <c r="AF117">
        <v>0</v>
      </c>
      <c r="AG117">
        <v>0</v>
      </c>
    </row>
    <row r="118" spans="1:33" x14ac:dyDescent="0.25">
      <c r="A118" t="s">
        <v>264</v>
      </c>
      <c r="B118">
        <v>2026</v>
      </c>
      <c r="C118">
        <v>9</v>
      </c>
      <c r="D118" t="s">
        <v>34</v>
      </c>
      <c r="E118">
        <v>39</v>
      </c>
      <c r="F118" t="s">
        <v>55</v>
      </c>
      <c r="H118" t="s">
        <v>36</v>
      </c>
      <c r="I118" t="s">
        <v>104</v>
      </c>
      <c r="J118" t="s">
        <v>105</v>
      </c>
      <c r="K118" t="s">
        <v>106</v>
      </c>
      <c r="L118" t="s">
        <v>52</v>
      </c>
      <c r="M118" t="s">
        <v>53</v>
      </c>
      <c r="N118" t="s">
        <v>41</v>
      </c>
      <c r="O118" t="s">
        <v>42</v>
      </c>
      <c r="R118" t="s">
        <v>113</v>
      </c>
      <c r="S118" t="s">
        <v>265</v>
      </c>
      <c r="T118" t="s">
        <v>45</v>
      </c>
      <c r="U118" t="s">
        <v>45</v>
      </c>
      <c r="V118">
        <v>519.7</v>
      </c>
      <c r="W118" s="1">
        <f>IF(V118="","",V118/1000)</f>
        <v>0.52</v>
      </c>
      <c r="X118">
        <v>-2.1415</v>
      </c>
      <c r="Y118">
        <v>-79.9</v>
      </c>
      <c r="Z118">
        <v>-2.1368449989650453</v>
      </c>
      <c r="AA118">
        <v>-79.90035576961348</v>
      </c>
      <c r="AB118">
        <v>8</v>
      </c>
      <c r="AC118" t="s">
        <v>47</v>
      </c>
      <c r="AD118" t="s">
        <v>47</v>
      </c>
      <c r="AE118">
        <v>0</v>
      </c>
      <c r="AF118">
        <v>0</v>
      </c>
      <c r="AG118">
        <v>0</v>
      </c>
    </row>
    <row r="119" spans="1:33" x14ac:dyDescent="0.25">
      <c r="A119" t="s">
        <v>264</v>
      </c>
      <c r="B119">
        <v>2026</v>
      </c>
      <c r="C119">
        <v>9</v>
      </c>
      <c r="D119" t="s">
        <v>34</v>
      </c>
      <c r="E119">
        <v>39</v>
      </c>
      <c r="F119" t="s">
        <v>198</v>
      </c>
      <c r="H119" t="s">
        <v>36</v>
      </c>
      <c r="I119" t="s">
        <v>37</v>
      </c>
      <c r="J119" t="s">
        <v>92</v>
      </c>
      <c r="K119" t="s">
        <v>93</v>
      </c>
      <c r="L119" t="s">
        <v>40</v>
      </c>
      <c r="N119" t="s">
        <v>41</v>
      </c>
      <c r="O119" t="s">
        <v>42</v>
      </c>
      <c r="R119" t="s">
        <v>57</v>
      </c>
      <c r="S119" t="s">
        <v>266</v>
      </c>
      <c r="T119" t="s">
        <v>267</v>
      </c>
      <c r="U119">
        <v>15</v>
      </c>
      <c r="V119">
        <v>15.9</v>
      </c>
      <c r="W119" s="1">
        <f>IF(V119="","",V119/1000)</f>
        <v>0.016</v>
      </c>
      <c r="X119">
        <v>-2.1918</v>
      </c>
      <c r="Y119">
        <v>-79.8853</v>
      </c>
      <c r="Z119">
        <v>-2.191917321673147</v>
      </c>
      <c r="AA119">
        <v>-79.88521917634654</v>
      </c>
      <c r="AB119">
        <v>25</v>
      </c>
      <c r="AC119" t="s">
        <v>46</v>
      </c>
      <c r="AD119" t="s">
        <v>47</v>
      </c>
      <c r="AE119">
        <v>0</v>
      </c>
      <c r="AF119">
        <v>0</v>
      </c>
      <c r="AG119">
        <v>0</v>
      </c>
    </row>
    <row r="120" spans="1:33" x14ac:dyDescent="0.25">
      <c r="A120" t="s">
        <v>264</v>
      </c>
      <c r="B120">
        <v>2026</v>
      </c>
      <c r="C120">
        <v>9</v>
      </c>
      <c r="D120" t="s">
        <v>34</v>
      </c>
      <c r="E120">
        <v>39</v>
      </c>
      <c r="F120" t="s">
        <v>59</v>
      </c>
      <c r="H120" t="s">
        <v>36</v>
      </c>
      <c r="I120" t="s">
        <v>67</v>
      </c>
      <c r="J120" t="s">
        <v>115</v>
      </c>
      <c r="K120" t="s">
        <v>116</v>
      </c>
      <c r="L120" t="s">
        <v>40</v>
      </c>
      <c r="N120" t="s">
        <v>41</v>
      </c>
      <c r="O120" t="s">
        <v>42</v>
      </c>
      <c r="R120" t="s">
        <v>57</v>
      </c>
      <c r="S120" t="s">
        <v>268</v>
      </c>
      <c r="T120" t="s">
        <v>269</v>
      </c>
      <c r="U120">
        <v>20</v>
      </c>
      <c r="V120">
        <v>56.8</v>
      </c>
      <c r="W120" s="1">
        <f>IF(V120="","",V120/1000)</f>
        <v>0.057</v>
      </c>
      <c r="X120">
        <v>-2.1592</v>
      </c>
      <c r="Y120">
        <v>-79.8983</v>
      </c>
      <c r="Z120">
        <v>-2.159297945380243</v>
      </c>
      <c r="AA120">
        <v>-79.89880065365776</v>
      </c>
      <c r="AB120">
        <v>8</v>
      </c>
      <c r="AC120" t="s">
        <v>46</v>
      </c>
      <c r="AD120" t="s">
        <v>47</v>
      </c>
      <c r="AE120">
        <v>0</v>
      </c>
      <c r="AF120">
        <v>0</v>
      </c>
      <c r="AG120">
        <v>0</v>
      </c>
    </row>
    <row r="121" spans="1:33" x14ac:dyDescent="0.25">
      <c r="A121" t="s">
        <v>264</v>
      </c>
      <c r="B121">
        <v>2026</v>
      </c>
      <c r="C121">
        <v>9</v>
      </c>
      <c r="D121" t="s">
        <v>34</v>
      </c>
      <c r="E121">
        <v>39</v>
      </c>
      <c r="F121" t="s">
        <v>61</v>
      </c>
      <c r="H121" t="s">
        <v>36</v>
      </c>
      <c r="I121" t="s">
        <v>49</v>
      </c>
      <c r="J121" t="s">
        <v>78</v>
      </c>
      <c r="K121" t="s">
        <v>79</v>
      </c>
      <c r="L121" t="s">
        <v>70</v>
      </c>
      <c r="M121" t="s">
        <v>56</v>
      </c>
      <c r="N121" t="s">
        <v>41</v>
      </c>
      <c r="O121" t="s">
        <v>42</v>
      </c>
      <c r="R121" t="s">
        <v>57</v>
      </c>
      <c r="S121" t="s">
        <v>270</v>
      </c>
      <c r="T121" t="s">
        <v>271</v>
      </c>
      <c r="U121">
        <v>56</v>
      </c>
      <c r="V121">
        <v>49.7</v>
      </c>
      <c r="W121" s="1">
        <f>IF(V121="","",V121/1000)</f>
        <v>0.05</v>
      </c>
      <c r="X121">
        <v>-2.193</v>
      </c>
      <c r="Y121">
        <v>-79.882</v>
      </c>
      <c r="Z121">
        <v>-2.193381610565956</v>
      </c>
      <c r="AA121">
        <v>-79.8817676801363</v>
      </c>
      <c r="AB121">
        <v>26</v>
      </c>
      <c r="AC121" t="s">
        <v>46</v>
      </c>
      <c r="AD121" t="s">
        <v>47</v>
      </c>
      <c r="AE121">
        <v>0</v>
      </c>
      <c r="AF121">
        <v>0</v>
      </c>
      <c r="AG121">
        <v>0</v>
      </c>
    </row>
    <row r="122" spans="1:33" x14ac:dyDescent="0.25">
      <c r="A122" t="s">
        <v>264</v>
      </c>
      <c r="B122">
        <v>2026</v>
      </c>
      <c r="C122">
        <v>9</v>
      </c>
      <c r="D122" t="s">
        <v>34</v>
      </c>
      <c r="E122">
        <v>39</v>
      </c>
      <c r="F122" t="s">
        <v>48</v>
      </c>
      <c r="H122" t="s">
        <v>36</v>
      </c>
      <c r="I122" t="s">
        <v>62</v>
      </c>
      <c r="J122" t="s">
        <v>63</v>
      </c>
      <c r="K122" t="s">
        <v>64</v>
      </c>
      <c r="L122" t="s">
        <v>52</v>
      </c>
      <c r="M122" t="s">
        <v>80</v>
      </c>
      <c r="N122" t="s">
        <v>65</v>
      </c>
      <c r="O122" t="s">
        <v>42</v>
      </c>
      <c r="R122" t="s">
        <v>113</v>
      </c>
      <c r="S122" t="s">
        <v>192</v>
      </c>
      <c r="T122" t="s">
        <v>45</v>
      </c>
      <c r="U122" t="s">
        <v>45</v>
      </c>
      <c r="V122">
        <v>568.2</v>
      </c>
      <c r="W122" s="1">
        <f>IF(V122="","",V122/1000)</f>
        <v>0.568</v>
      </c>
      <c r="X122">
        <v>-2.135</v>
      </c>
      <c r="Y122">
        <v>-79.865</v>
      </c>
      <c r="Z122">
        <v>-2.140018743604557</v>
      </c>
      <c r="AA122">
        <v>-79.86593156248449</v>
      </c>
      <c r="AB122">
        <v>8</v>
      </c>
      <c r="AC122" t="s">
        <v>47</v>
      </c>
      <c r="AD122" t="s">
        <v>47</v>
      </c>
      <c r="AE122">
        <v>0</v>
      </c>
      <c r="AF122">
        <v>0</v>
      </c>
      <c r="AG122">
        <v>0</v>
      </c>
    </row>
    <row r="123" spans="1:33" x14ac:dyDescent="0.25">
      <c r="A123" t="s">
        <v>264</v>
      </c>
      <c r="B123">
        <v>2026</v>
      </c>
      <c r="C123">
        <v>9</v>
      </c>
      <c r="D123" t="s">
        <v>34</v>
      </c>
      <c r="E123">
        <v>39</v>
      </c>
      <c r="F123" t="s">
        <v>198</v>
      </c>
      <c r="H123" t="s">
        <v>36</v>
      </c>
      <c r="I123" t="s">
        <v>104</v>
      </c>
      <c r="J123" t="s">
        <v>105</v>
      </c>
      <c r="K123" t="s">
        <v>106</v>
      </c>
      <c r="L123" t="s">
        <v>70</v>
      </c>
      <c r="M123" t="s">
        <v>71</v>
      </c>
      <c r="N123" t="s">
        <v>41</v>
      </c>
      <c r="O123" t="s">
        <v>42</v>
      </c>
      <c r="R123" t="s">
        <v>57</v>
      </c>
      <c r="S123" t="s">
        <v>272</v>
      </c>
      <c r="T123" t="s">
        <v>273</v>
      </c>
      <c r="U123">
        <v>55</v>
      </c>
      <c r="V123">
        <v>18.1</v>
      </c>
      <c r="W123" s="1">
        <f>IF(V123="","",V123/1000)</f>
        <v>0.018</v>
      </c>
      <c r="X123">
        <v>-2.1415</v>
      </c>
      <c r="Y123">
        <v>-79.9</v>
      </c>
      <c r="Z123">
        <v>-2.141643100496295</v>
      </c>
      <c r="AA123">
        <v>-79.90007741149529</v>
      </c>
      <c r="AB123">
        <v>26</v>
      </c>
      <c r="AC123" t="s">
        <v>46</v>
      </c>
      <c r="AD123" t="s">
        <v>47</v>
      </c>
      <c r="AE123">
        <v>0</v>
      </c>
      <c r="AF123">
        <v>0</v>
      </c>
      <c r="AG123">
        <v>0</v>
      </c>
    </row>
    <row r="124" spans="1:33" x14ac:dyDescent="0.25">
      <c r="A124" t="s">
        <v>264</v>
      </c>
      <c r="B124">
        <v>2026</v>
      </c>
      <c r="C124">
        <v>9</v>
      </c>
      <c r="D124" t="s">
        <v>34</v>
      </c>
      <c r="E124">
        <v>39</v>
      </c>
      <c r="F124" t="s">
        <v>55</v>
      </c>
      <c r="H124" t="s">
        <v>36</v>
      </c>
      <c r="I124" t="s">
        <v>74</v>
      </c>
      <c r="J124" t="s">
        <v>75</v>
      </c>
      <c r="K124" t="s">
        <v>76</v>
      </c>
      <c r="L124" t="s">
        <v>52</v>
      </c>
      <c r="M124" t="s">
        <v>53</v>
      </c>
      <c r="N124" t="s">
        <v>41</v>
      </c>
      <c r="O124" t="s">
        <v>42</v>
      </c>
      <c r="R124" t="s">
        <v>57</v>
      </c>
      <c r="S124" t="s">
        <v>274</v>
      </c>
      <c r="T124" t="s">
        <v>107</v>
      </c>
      <c r="U124">
        <v>89</v>
      </c>
      <c r="V124">
        <v>39.6</v>
      </c>
      <c r="W124" s="1">
        <f>IF(V124="","",V124/1000)</f>
        <v>0.04</v>
      </c>
      <c r="X124">
        <v>-2.147</v>
      </c>
      <c r="Y124">
        <v>-79.917</v>
      </c>
      <c r="Z124">
        <v>-2.147336740386899</v>
      </c>
      <c r="AA124">
        <v>-79.9171136265115</v>
      </c>
      <c r="AB124">
        <v>30</v>
      </c>
      <c r="AC124" t="s">
        <v>46</v>
      </c>
      <c r="AD124" t="s">
        <v>47</v>
      </c>
      <c r="AE124">
        <v>0</v>
      </c>
      <c r="AF124">
        <v>0</v>
      </c>
      <c r="AG124">
        <v>0</v>
      </c>
    </row>
    <row r="125" spans="1:33" x14ac:dyDescent="0.25">
      <c r="A125" t="s">
        <v>264</v>
      </c>
      <c r="B125">
        <v>2026</v>
      </c>
      <c r="C125">
        <v>9</v>
      </c>
      <c r="D125" t="s">
        <v>34</v>
      </c>
      <c r="E125">
        <v>39</v>
      </c>
      <c r="F125" t="s">
        <v>61</v>
      </c>
      <c r="H125" t="s">
        <v>36</v>
      </c>
      <c r="I125" t="s">
        <v>49</v>
      </c>
      <c r="J125" t="s">
        <v>50</v>
      </c>
      <c r="K125" t="s">
        <v>51</v>
      </c>
      <c r="L125" t="s">
        <v>70</v>
      </c>
      <c r="M125" t="s">
        <v>53</v>
      </c>
      <c r="N125" t="s">
        <v>41</v>
      </c>
      <c r="O125" t="s">
        <v>42</v>
      </c>
      <c r="R125" t="s">
        <v>57</v>
      </c>
      <c r="S125" t="s">
        <v>120</v>
      </c>
      <c r="T125" t="s">
        <v>238</v>
      </c>
      <c r="U125">
        <v>32</v>
      </c>
      <c r="V125">
        <v>17.6</v>
      </c>
      <c r="W125" s="1">
        <f>IF(V125="","",V125/1000)</f>
        <v>0.018</v>
      </c>
      <c r="X125">
        <v>-2.221</v>
      </c>
      <c r="Y125">
        <v>-79.9</v>
      </c>
      <c r="Z125">
        <v>-2.220936952395318</v>
      </c>
      <c r="AA125">
        <v>-79.90014455067002</v>
      </c>
      <c r="AB125">
        <v>8</v>
      </c>
      <c r="AC125" t="s">
        <v>46</v>
      </c>
      <c r="AD125" t="s">
        <v>47</v>
      </c>
      <c r="AE125">
        <v>0</v>
      </c>
      <c r="AF125">
        <v>0</v>
      </c>
      <c r="AG125">
        <v>0</v>
      </c>
    </row>
    <row r="126" spans="1:33" x14ac:dyDescent="0.25">
      <c r="A126" t="s">
        <v>264</v>
      </c>
      <c r="B126">
        <v>2026</v>
      </c>
      <c r="C126">
        <v>9</v>
      </c>
      <c r="D126" t="s">
        <v>34</v>
      </c>
      <c r="E126">
        <v>39</v>
      </c>
      <c r="F126" t="s">
        <v>59</v>
      </c>
      <c r="H126" t="s">
        <v>36</v>
      </c>
      <c r="I126" t="s">
        <v>104</v>
      </c>
      <c r="J126" t="s">
        <v>105</v>
      </c>
      <c r="K126" t="s">
        <v>106</v>
      </c>
      <c r="L126" t="s">
        <v>70</v>
      </c>
      <c r="M126" t="s">
        <v>80</v>
      </c>
      <c r="N126" t="s">
        <v>41</v>
      </c>
      <c r="O126" t="s">
        <v>42</v>
      </c>
      <c r="R126" t="s">
        <v>57</v>
      </c>
      <c r="S126" t="s">
        <v>275</v>
      </c>
      <c r="T126" t="s">
        <v>276</v>
      </c>
      <c r="U126">
        <v>80</v>
      </c>
      <c r="V126">
        <v>6.9</v>
      </c>
      <c r="W126" s="1">
        <f>IF(V126="","",V126/1000)</f>
        <v>0.007</v>
      </c>
      <c r="X126">
        <v>-2.1415</v>
      </c>
      <c r="Y126">
        <v>-79.9</v>
      </c>
      <c r="Z126">
        <v>-2.1415314648158765</v>
      </c>
      <c r="AA126">
        <v>-79.89994675763724</v>
      </c>
      <c r="AB126">
        <v>21</v>
      </c>
      <c r="AC126" t="s">
        <v>46</v>
      </c>
      <c r="AD126" t="s">
        <v>47</v>
      </c>
      <c r="AE126">
        <v>0</v>
      </c>
      <c r="AF126">
        <v>0</v>
      </c>
      <c r="AG126">
        <v>0</v>
      </c>
    </row>
    <row r="127" spans="1:33" x14ac:dyDescent="0.25">
      <c r="A127" t="s">
        <v>264</v>
      </c>
      <c r="B127">
        <v>2026</v>
      </c>
      <c r="C127">
        <v>9</v>
      </c>
      <c r="D127" t="s">
        <v>34</v>
      </c>
      <c r="E127">
        <v>39</v>
      </c>
      <c r="F127" t="s">
        <v>48</v>
      </c>
      <c r="H127" t="s">
        <v>36</v>
      </c>
      <c r="I127" t="s">
        <v>85</v>
      </c>
      <c r="J127" t="s">
        <v>86</v>
      </c>
      <c r="K127" t="s">
        <v>87</v>
      </c>
      <c r="L127" t="s">
        <v>52</v>
      </c>
      <c r="N127" t="s">
        <v>88</v>
      </c>
      <c r="O127" t="s">
        <v>42</v>
      </c>
      <c r="R127" t="s">
        <v>57</v>
      </c>
      <c r="S127" t="s">
        <v>277</v>
      </c>
      <c r="T127" t="s">
        <v>238</v>
      </c>
      <c r="U127">
        <v>63</v>
      </c>
      <c r="V127">
        <v>26.7</v>
      </c>
      <c r="W127" s="1">
        <f>IF(V127="","",V127/1000)</f>
        <v>0.027</v>
      </c>
      <c r="X127">
        <v>-2.17</v>
      </c>
      <c r="Y127">
        <v>-79.83</v>
      </c>
      <c r="Z127">
        <v>-2.1701642789750775</v>
      </c>
      <c r="AA127">
        <v>-79.8298258455573</v>
      </c>
      <c r="AB127">
        <v>10</v>
      </c>
      <c r="AC127" t="s">
        <v>46</v>
      </c>
      <c r="AD127" t="s">
        <v>47</v>
      </c>
      <c r="AE127">
        <v>0</v>
      </c>
      <c r="AF127">
        <v>0</v>
      </c>
      <c r="AG127">
        <v>0</v>
      </c>
    </row>
    <row r="128" spans="1:33" x14ac:dyDescent="0.25">
      <c r="A128" t="s">
        <v>264</v>
      </c>
      <c r="B128">
        <v>2026</v>
      </c>
      <c r="C128">
        <v>9</v>
      </c>
      <c r="D128" t="s">
        <v>34</v>
      </c>
      <c r="E128">
        <v>39</v>
      </c>
      <c r="F128" t="s">
        <v>198</v>
      </c>
      <c r="H128" t="s">
        <v>36</v>
      </c>
      <c r="I128" t="s">
        <v>37</v>
      </c>
      <c r="J128" t="s">
        <v>38</v>
      </c>
      <c r="K128" t="s">
        <v>39</v>
      </c>
      <c r="L128" t="s">
        <v>70</v>
      </c>
      <c r="M128" t="s">
        <v>71</v>
      </c>
      <c r="N128" t="s">
        <v>41</v>
      </c>
      <c r="O128" t="s">
        <v>42</v>
      </c>
      <c r="R128" t="s">
        <v>57</v>
      </c>
      <c r="S128" t="s">
        <v>278</v>
      </c>
      <c r="T128" t="s">
        <v>160</v>
      </c>
      <c r="U128">
        <v>25</v>
      </c>
      <c r="V128">
        <v>33.9</v>
      </c>
      <c r="W128" s="1">
        <f>IF(V128="","",V128/1000)</f>
        <v>0.034</v>
      </c>
      <c r="X128">
        <v>-2.1328</v>
      </c>
      <c r="Y128">
        <v>-79.8966</v>
      </c>
      <c r="Z128">
        <v>-2.1330940361651534</v>
      </c>
      <c r="AA128">
        <v>-79.89651943125845</v>
      </c>
      <c r="AB128">
        <v>12</v>
      </c>
      <c r="AC128" t="s">
        <v>46</v>
      </c>
      <c r="AD128" t="s">
        <v>47</v>
      </c>
      <c r="AE128">
        <v>0</v>
      </c>
      <c r="AF128">
        <v>0</v>
      </c>
      <c r="AG128">
        <v>0</v>
      </c>
    </row>
    <row r="129" spans="1:33" x14ac:dyDescent="0.25">
      <c r="A129" t="s">
        <v>264</v>
      </c>
      <c r="B129">
        <v>2026</v>
      </c>
      <c r="C129">
        <v>9</v>
      </c>
      <c r="D129" t="s">
        <v>34</v>
      </c>
      <c r="E129">
        <v>39</v>
      </c>
      <c r="F129" t="s">
        <v>35</v>
      </c>
      <c r="H129" t="s">
        <v>36</v>
      </c>
      <c r="I129" t="s">
        <v>104</v>
      </c>
      <c r="J129" t="s">
        <v>105</v>
      </c>
      <c r="K129" t="s">
        <v>106</v>
      </c>
      <c r="L129" t="s">
        <v>70</v>
      </c>
      <c r="M129" t="s">
        <v>71</v>
      </c>
      <c r="N129" t="s">
        <v>41</v>
      </c>
      <c r="O129" t="s">
        <v>42</v>
      </c>
      <c r="R129" t="s">
        <v>57</v>
      </c>
      <c r="S129" t="s">
        <v>215</v>
      </c>
      <c r="T129" t="s">
        <v>279</v>
      </c>
      <c r="U129">
        <v>72</v>
      </c>
      <c r="V129">
        <v>17</v>
      </c>
      <c r="W129" s="1">
        <f>IF(V129="","",V129/1000)</f>
        <v>0.017</v>
      </c>
      <c r="X129">
        <v>-2.1415</v>
      </c>
      <c r="Y129">
        <v>-79.9</v>
      </c>
      <c r="Z129">
        <v>-2.1416013265197464</v>
      </c>
      <c r="AA129">
        <v>-79.8998861313856</v>
      </c>
      <c r="AB129">
        <v>14</v>
      </c>
      <c r="AC129" t="s">
        <v>46</v>
      </c>
      <c r="AD129" t="s">
        <v>47</v>
      </c>
      <c r="AE129">
        <v>0</v>
      </c>
      <c r="AF129">
        <v>0</v>
      </c>
      <c r="AG129">
        <v>0</v>
      </c>
    </row>
    <row r="130" spans="1:33" x14ac:dyDescent="0.25">
      <c r="A130" t="s">
        <v>264</v>
      </c>
      <c r="B130">
        <v>2026</v>
      </c>
      <c r="C130">
        <v>9</v>
      </c>
      <c r="D130" t="s">
        <v>34</v>
      </c>
      <c r="E130">
        <v>39</v>
      </c>
      <c r="F130" t="s">
        <v>61</v>
      </c>
      <c r="H130" t="s">
        <v>36</v>
      </c>
      <c r="I130" t="s">
        <v>62</v>
      </c>
      <c r="J130" t="s">
        <v>63</v>
      </c>
      <c r="K130" t="s">
        <v>64</v>
      </c>
      <c r="L130" t="s">
        <v>40</v>
      </c>
      <c r="N130" t="s">
        <v>65</v>
      </c>
      <c r="O130" t="s">
        <v>42</v>
      </c>
      <c r="R130" t="s">
        <v>57</v>
      </c>
      <c r="S130" t="s">
        <v>126</v>
      </c>
      <c r="T130" t="s">
        <v>280</v>
      </c>
      <c r="U130">
        <v>14</v>
      </c>
      <c r="V130">
        <v>24.9</v>
      </c>
      <c r="W130" s="1">
        <f>IF(V130="","",V130/1000)</f>
        <v>0.025</v>
      </c>
      <c r="X130">
        <v>-2.135</v>
      </c>
      <c r="Y130">
        <v>-79.865</v>
      </c>
      <c r="Z130">
        <v>-2.134790318796194</v>
      </c>
      <c r="AA130">
        <v>-79.86507758922532</v>
      </c>
      <c r="AB130">
        <v>26</v>
      </c>
      <c r="AC130" t="s">
        <v>46</v>
      </c>
      <c r="AD130" t="s">
        <v>47</v>
      </c>
      <c r="AE130">
        <v>0</v>
      </c>
      <c r="AF130">
        <v>0</v>
      </c>
      <c r="AG130">
        <v>0</v>
      </c>
    </row>
    <row r="131" spans="1:33" x14ac:dyDescent="0.25">
      <c r="A131" t="s">
        <v>264</v>
      </c>
      <c r="B131">
        <v>2026</v>
      </c>
      <c r="C131">
        <v>9</v>
      </c>
      <c r="D131" t="s">
        <v>34</v>
      </c>
      <c r="E131">
        <v>39</v>
      </c>
      <c r="F131" t="s">
        <v>59</v>
      </c>
      <c r="H131" t="s">
        <v>36</v>
      </c>
      <c r="I131" t="s">
        <v>67</v>
      </c>
      <c r="J131" t="s">
        <v>96</v>
      </c>
      <c r="K131" t="s">
        <v>97</v>
      </c>
      <c r="L131" t="s">
        <v>70</v>
      </c>
      <c r="N131" t="s">
        <v>41</v>
      </c>
      <c r="O131" t="s">
        <v>42</v>
      </c>
      <c r="R131" t="s">
        <v>57</v>
      </c>
      <c r="S131" t="s">
        <v>281</v>
      </c>
      <c r="T131" t="s">
        <v>282</v>
      </c>
      <c r="U131">
        <v>27</v>
      </c>
      <c r="V131">
        <v>75.3</v>
      </c>
      <c r="W131" s="1">
        <f>IF(V131="","",V131/1000)</f>
        <v>0.075</v>
      </c>
      <c r="X131">
        <v>-2.1696</v>
      </c>
      <c r="Y131">
        <v>-79.9031</v>
      </c>
      <c r="Z131">
        <v>-2.1689403735297548</v>
      </c>
      <c r="AA131">
        <v>-79.90325043721086</v>
      </c>
      <c r="AB131">
        <v>9</v>
      </c>
      <c r="AC131" t="s">
        <v>46</v>
      </c>
      <c r="AD131" t="s">
        <v>47</v>
      </c>
      <c r="AE131">
        <v>0</v>
      </c>
      <c r="AF131">
        <v>0</v>
      </c>
      <c r="AG131">
        <v>0</v>
      </c>
    </row>
    <row r="132" spans="1:33" x14ac:dyDescent="0.25">
      <c r="A132" t="s">
        <v>264</v>
      </c>
      <c r="B132">
        <v>2026</v>
      </c>
      <c r="C132">
        <v>9</v>
      </c>
      <c r="D132" t="s">
        <v>34</v>
      </c>
      <c r="E132">
        <v>39</v>
      </c>
      <c r="F132" t="s">
        <v>55</v>
      </c>
      <c r="H132" t="s">
        <v>36</v>
      </c>
      <c r="I132" t="s">
        <v>37</v>
      </c>
      <c r="J132" t="s">
        <v>38</v>
      </c>
      <c r="K132" t="s">
        <v>39</v>
      </c>
      <c r="L132" t="s">
        <v>52</v>
      </c>
      <c r="M132" t="s">
        <v>56</v>
      </c>
      <c r="N132" t="s">
        <v>41</v>
      </c>
      <c r="O132" t="s">
        <v>42</v>
      </c>
      <c r="R132" t="s">
        <v>113</v>
      </c>
      <c r="S132" t="s">
        <v>138</v>
      </c>
      <c r="T132" t="s">
        <v>45</v>
      </c>
      <c r="U132" t="s">
        <v>45</v>
      </c>
      <c r="V132">
        <v>545</v>
      </c>
      <c r="W132" s="1">
        <f>IF(V132="","",V132/1000)</f>
        <v>0.545</v>
      </c>
      <c r="X132">
        <v>-2.1328</v>
      </c>
      <c r="Y132">
        <v>-79.8966</v>
      </c>
      <c r="Z132">
        <v>-2.1301934923634556</v>
      </c>
      <c r="AA132">
        <v>-79.90074408839467</v>
      </c>
      <c r="AB132">
        <v>8</v>
      </c>
      <c r="AC132" t="s">
        <v>47</v>
      </c>
      <c r="AD132" t="s">
        <v>47</v>
      </c>
      <c r="AE132">
        <v>0</v>
      </c>
      <c r="AF132">
        <v>0</v>
      </c>
      <c r="AG132">
        <v>0</v>
      </c>
    </row>
    <row r="133" spans="1:33" x14ac:dyDescent="0.25">
      <c r="A133" t="s">
        <v>264</v>
      </c>
      <c r="B133">
        <v>2026</v>
      </c>
      <c r="C133">
        <v>9</v>
      </c>
      <c r="D133" t="s">
        <v>34</v>
      </c>
      <c r="E133">
        <v>39</v>
      </c>
      <c r="F133" t="s">
        <v>59</v>
      </c>
      <c r="H133" t="s">
        <v>36</v>
      </c>
      <c r="I133" t="s">
        <v>49</v>
      </c>
      <c r="J133" t="s">
        <v>50</v>
      </c>
      <c r="K133" t="s">
        <v>51</v>
      </c>
      <c r="L133" t="s">
        <v>40</v>
      </c>
      <c r="N133" t="s">
        <v>41</v>
      </c>
      <c r="O133" t="s">
        <v>42</v>
      </c>
      <c r="R133" t="s">
        <v>57</v>
      </c>
      <c r="S133" t="s">
        <v>283</v>
      </c>
      <c r="T133" t="s">
        <v>82</v>
      </c>
      <c r="U133">
        <v>5</v>
      </c>
      <c r="V133">
        <v>18</v>
      </c>
      <c r="W133" s="1">
        <f>IF(V133="","",V133/1000)</f>
        <v>0.018</v>
      </c>
      <c r="X133">
        <v>-2.221</v>
      </c>
      <c r="Y133">
        <v>-79.9</v>
      </c>
      <c r="Z133">
        <v>-2.220905919687442</v>
      </c>
      <c r="AA133">
        <v>-79.8998689060622</v>
      </c>
      <c r="AB133">
        <v>9</v>
      </c>
      <c r="AC133" t="s">
        <v>46</v>
      </c>
      <c r="AD133" t="s">
        <v>47</v>
      </c>
      <c r="AE133">
        <v>0</v>
      </c>
      <c r="AF133">
        <v>0</v>
      </c>
      <c r="AG133">
        <v>0</v>
      </c>
    </row>
    <row r="134" spans="1:33" x14ac:dyDescent="0.25">
      <c r="A134" t="s">
        <v>264</v>
      </c>
      <c r="B134">
        <v>2026</v>
      </c>
      <c r="C134">
        <v>9</v>
      </c>
      <c r="D134" t="s">
        <v>34</v>
      </c>
      <c r="E134">
        <v>39</v>
      </c>
      <c r="F134" t="s">
        <v>61</v>
      </c>
      <c r="H134" t="s">
        <v>36</v>
      </c>
      <c r="I134" t="s">
        <v>104</v>
      </c>
      <c r="J134" t="s">
        <v>134</v>
      </c>
      <c r="K134" t="s">
        <v>135</v>
      </c>
      <c r="L134" t="s">
        <v>70</v>
      </c>
      <c r="M134" t="s">
        <v>56</v>
      </c>
      <c r="N134" t="s">
        <v>136</v>
      </c>
      <c r="O134" t="s">
        <v>42</v>
      </c>
      <c r="R134" t="s">
        <v>57</v>
      </c>
      <c r="S134" t="s">
        <v>284</v>
      </c>
      <c r="T134" t="s">
        <v>285</v>
      </c>
      <c r="U134">
        <v>36</v>
      </c>
      <c r="V134">
        <v>19.4</v>
      </c>
      <c r="W134" s="1">
        <f>IF(V134="","",V134/1000)</f>
        <v>0.019</v>
      </c>
      <c r="X134">
        <v>-2.134</v>
      </c>
      <c r="Y134">
        <v>-79.593</v>
      </c>
      <c r="Z134">
        <v>-2.1341277105330123</v>
      </c>
      <c r="AA134">
        <v>-79.59311832224186</v>
      </c>
      <c r="AB134">
        <v>13</v>
      </c>
      <c r="AC134" t="s">
        <v>46</v>
      </c>
      <c r="AD134" t="s">
        <v>47</v>
      </c>
      <c r="AE134">
        <v>0</v>
      </c>
      <c r="AF134">
        <v>0</v>
      </c>
      <c r="AG134">
        <v>0</v>
      </c>
    </row>
    <row r="135" spans="1:33" x14ac:dyDescent="0.25">
      <c r="A135" t="s">
        <v>264</v>
      </c>
      <c r="B135">
        <v>2026</v>
      </c>
      <c r="C135">
        <v>9</v>
      </c>
      <c r="D135" t="s">
        <v>34</v>
      </c>
      <c r="E135">
        <v>39</v>
      </c>
      <c r="F135" t="s">
        <v>48</v>
      </c>
      <c r="H135" t="s">
        <v>36</v>
      </c>
      <c r="I135" t="s">
        <v>49</v>
      </c>
      <c r="J135" t="s">
        <v>50</v>
      </c>
      <c r="K135" t="s">
        <v>51</v>
      </c>
      <c r="L135" t="s">
        <v>52</v>
      </c>
      <c r="M135" t="s">
        <v>71</v>
      </c>
      <c r="N135" t="s">
        <v>41</v>
      </c>
      <c r="O135" t="s">
        <v>42</v>
      </c>
      <c r="R135" t="s">
        <v>57</v>
      </c>
      <c r="S135" t="s">
        <v>286</v>
      </c>
      <c r="T135" t="s">
        <v>126</v>
      </c>
      <c r="U135">
        <v>77</v>
      </c>
      <c r="V135">
        <v>21.4</v>
      </c>
      <c r="W135" s="1">
        <f>IF(V135="","",V135/1000)</f>
        <v>0.021</v>
      </c>
      <c r="X135">
        <v>-2.221</v>
      </c>
      <c r="Y135">
        <v>-79.9</v>
      </c>
      <c r="Z135">
        <v>-2.2210199032065403</v>
      </c>
      <c r="AA135">
        <v>-79.8998090649841</v>
      </c>
      <c r="AB135">
        <v>15</v>
      </c>
      <c r="AC135" t="s">
        <v>46</v>
      </c>
      <c r="AD135" t="s">
        <v>47</v>
      </c>
      <c r="AE135">
        <v>0</v>
      </c>
      <c r="AF135">
        <v>0</v>
      </c>
      <c r="AG135">
        <v>0</v>
      </c>
    </row>
    <row r="136" spans="1:33" x14ac:dyDescent="0.25">
      <c r="A136" t="s">
        <v>264</v>
      </c>
      <c r="B136">
        <v>2026</v>
      </c>
      <c r="C136">
        <v>9</v>
      </c>
      <c r="D136" t="s">
        <v>34</v>
      </c>
      <c r="E136">
        <v>39</v>
      </c>
      <c r="F136" t="s">
        <v>198</v>
      </c>
      <c r="H136" t="s">
        <v>36</v>
      </c>
      <c r="I136" t="s">
        <v>67</v>
      </c>
      <c r="J136" t="s">
        <v>115</v>
      </c>
      <c r="K136" t="s">
        <v>116</v>
      </c>
      <c r="L136" t="s">
        <v>70</v>
      </c>
      <c r="M136" t="s">
        <v>53</v>
      </c>
      <c r="N136" t="s">
        <v>41</v>
      </c>
      <c r="O136" t="s">
        <v>42</v>
      </c>
      <c r="R136" t="s">
        <v>57</v>
      </c>
      <c r="S136" t="s">
        <v>287</v>
      </c>
      <c r="T136" t="s">
        <v>251</v>
      </c>
      <c r="U136">
        <v>75</v>
      </c>
      <c r="V136">
        <v>32.3</v>
      </c>
      <c r="W136" s="1">
        <f>IF(V136="","",V136/1000)</f>
        <v>0.032</v>
      </c>
      <c r="X136">
        <v>-2.1592</v>
      </c>
      <c r="Y136">
        <v>-79.8983</v>
      </c>
      <c r="Z136">
        <v>-2.1590530706690507</v>
      </c>
      <c r="AA136">
        <v>-79.89804972478542</v>
      </c>
      <c r="AB136">
        <v>17</v>
      </c>
      <c r="AC136" t="s">
        <v>46</v>
      </c>
      <c r="AD136" t="s">
        <v>47</v>
      </c>
      <c r="AE136">
        <v>0</v>
      </c>
      <c r="AF136">
        <v>0</v>
      </c>
      <c r="AG136">
        <v>0</v>
      </c>
    </row>
    <row r="137" spans="1:33" x14ac:dyDescent="0.25">
      <c r="A137" t="s">
        <v>264</v>
      </c>
      <c r="B137">
        <v>2026</v>
      </c>
      <c r="C137">
        <v>9</v>
      </c>
      <c r="D137" t="s">
        <v>34</v>
      </c>
      <c r="E137">
        <v>39</v>
      </c>
      <c r="F137" t="s">
        <v>35</v>
      </c>
      <c r="H137" t="s">
        <v>36</v>
      </c>
      <c r="I137" t="s">
        <v>74</v>
      </c>
      <c r="J137" t="s">
        <v>75</v>
      </c>
      <c r="K137" t="s">
        <v>76</v>
      </c>
      <c r="L137" t="s">
        <v>70</v>
      </c>
      <c r="M137" t="s">
        <v>56</v>
      </c>
      <c r="N137" t="s">
        <v>41</v>
      </c>
      <c r="O137" t="s">
        <v>42</v>
      </c>
      <c r="R137" t="s">
        <v>57</v>
      </c>
      <c r="S137" t="s">
        <v>146</v>
      </c>
      <c r="T137" t="s">
        <v>174</v>
      </c>
      <c r="U137">
        <v>59</v>
      </c>
      <c r="V137">
        <v>9.5</v>
      </c>
      <c r="W137" s="1">
        <f>IF(V137="","",V137/1000)</f>
        <v>0.01</v>
      </c>
      <c r="X137">
        <v>-2.147</v>
      </c>
      <c r="Y137">
        <v>-79.917</v>
      </c>
      <c r="Z137">
        <v>-2.1470260595560995</v>
      </c>
      <c r="AA137">
        <v>-79.91708102928054</v>
      </c>
      <c r="AB137">
        <v>8</v>
      </c>
      <c r="AC137" t="s">
        <v>46</v>
      </c>
      <c r="AD137" t="s">
        <v>47</v>
      </c>
      <c r="AE137">
        <v>0</v>
      </c>
      <c r="AF137">
        <v>0</v>
      </c>
      <c r="AG137">
        <v>0</v>
      </c>
    </row>
    <row r="138" spans="1:33" x14ac:dyDescent="0.25">
      <c r="A138" t="s">
        <v>264</v>
      </c>
      <c r="B138">
        <v>2026</v>
      </c>
      <c r="C138">
        <v>9</v>
      </c>
      <c r="D138" t="s">
        <v>34</v>
      </c>
      <c r="E138">
        <v>39</v>
      </c>
      <c r="F138" t="s">
        <v>55</v>
      </c>
      <c r="H138" t="s">
        <v>36</v>
      </c>
      <c r="I138" t="s">
        <v>67</v>
      </c>
      <c r="J138" t="s">
        <v>96</v>
      </c>
      <c r="K138" t="s">
        <v>97</v>
      </c>
      <c r="L138" t="s">
        <v>52</v>
      </c>
      <c r="M138" t="s">
        <v>53</v>
      </c>
      <c r="N138" t="s">
        <v>41</v>
      </c>
      <c r="O138" t="s">
        <v>42</v>
      </c>
      <c r="R138" t="s">
        <v>57</v>
      </c>
      <c r="S138" t="s">
        <v>142</v>
      </c>
      <c r="T138" t="s">
        <v>82</v>
      </c>
      <c r="U138">
        <v>72</v>
      </c>
      <c r="V138">
        <v>21.5</v>
      </c>
      <c r="W138" s="1">
        <f>IF(V138="","",V138/1000)</f>
        <v>0.022</v>
      </c>
      <c r="X138">
        <v>-2.1696</v>
      </c>
      <c r="Y138">
        <v>-79.9031</v>
      </c>
      <c r="Z138">
        <v>-2.1696061115519725</v>
      </c>
      <c r="AA138">
        <v>-79.90329304616156</v>
      </c>
      <c r="AB138">
        <v>26</v>
      </c>
      <c r="AC138" t="s">
        <v>46</v>
      </c>
      <c r="AD138" t="s">
        <v>47</v>
      </c>
      <c r="AE138">
        <v>0</v>
      </c>
      <c r="AF138">
        <v>0</v>
      </c>
      <c r="AG138">
        <v>0</v>
      </c>
    </row>
    <row r="139" spans="1:33" x14ac:dyDescent="0.25">
      <c r="A139" t="s">
        <v>264</v>
      </c>
      <c r="B139">
        <v>2026</v>
      </c>
      <c r="C139">
        <v>9</v>
      </c>
      <c r="D139" t="s">
        <v>34</v>
      </c>
      <c r="E139">
        <v>39</v>
      </c>
      <c r="F139" t="s">
        <v>35</v>
      </c>
      <c r="H139" t="s">
        <v>36</v>
      </c>
      <c r="I139" t="s">
        <v>37</v>
      </c>
      <c r="J139" t="s">
        <v>38</v>
      </c>
      <c r="K139" t="s">
        <v>39</v>
      </c>
      <c r="L139" t="s">
        <v>40</v>
      </c>
      <c r="N139" t="s">
        <v>41</v>
      </c>
      <c r="O139" t="s">
        <v>42</v>
      </c>
      <c r="R139" t="s">
        <v>57</v>
      </c>
      <c r="S139" t="s">
        <v>258</v>
      </c>
      <c r="T139" t="s">
        <v>148</v>
      </c>
      <c r="U139">
        <v>6</v>
      </c>
      <c r="V139">
        <v>27</v>
      </c>
      <c r="W139" s="1">
        <f>IF(V139="","",V139/1000)</f>
        <v>0.027</v>
      </c>
      <c r="X139">
        <v>-2.1328</v>
      </c>
      <c r="Y139">
        <v>-79.8966</v>
      </c>
      <c r="Z139">
        <v>-2.1328722915565743</v>
      </c>
      <c r="AA139">
        <v>-79.89683196498986</v>
      </c>
      <c r="AB139">
        <v>19</v>
      </c>
      <c r="AC139" t="s">
        <v>46</v>
      </c>
      <c r="AD139" t="s">
        <v>47</v>
      </c>
      <c r="AE139">
        <v>0</v>
      </c>
      <c r="AF139">
        <v>0</v>
      </c>
      <c r="AG139">
        <v>0</v>
      </c>
    </row>
    <row r="140" spans="1:33" x14ac:dyDescent="0.25">
      <c r="A140" t="s">
        <v>264</v>
      </c>
      <c r="B140">
        <v>2026</v>
      </c>
      <c r="C140">
        <v>9</v>
      </c>
      <c r="D140" t="s">
        <v>34</v>
      </c>
      <c r="E140">
        <v>39</v>
      </c>
      <c r="F140" t="s">
        <v>48</v>
      </c>
      <c r="H140" t="s">
        <v>36</v>
      </c>
      <c r="I140" t="s">
        <v>49</v>
      </c>
      <c r="J140" t="s">
        <v>78</v>
      </c>
      <c r="K140" t="s">
        <v>79</v>
      </c>
      <c r="L140" t="s">
        <v>52</v>
      </c>
      <c r="M140" t="s">
        <v>71</v>
      </c>
      <c r="N140" t="s">
        <v>41</v>
      </c>
      <c r="O140" t="s">
        <v>42</v>
      </c>
      <c r="R140" t="s">
        <v>57</v>
      </c>
      <c r="S140" t="s">
        <v>258</v>
      </c>
      <c r="T140" t="s">
        <v>288</v>
      </c>
      <c r="U140">
        <v>30</v>
      </c>
      <c r="V140">
        <v>52.5</v>
      </c>
      <c r="W140" s="1">
        <f>IF(V140="","",V140/1000)</f>
        <v>0.053</v>
      </c>
      <c r="X140">
        <v>-2.193</v>
      </c>
      <c r="Y140">
        <v>-79.882</v>
      </c>
      <c r="Z140">
        <v>-2.1933053444679955</v>
      </c>
      <c r="AA140">
        <v>-79.88164062269902</v>
      </c>
      <c r="AB140">
        <v>8</v>
      </c>
      <c r="AC140" t="s">
        <v>46</v>
      </c>
      <c r="AD140" t="s">
        <v>47</v>
      </c>
      <c r="AE140">
        <v>0</v>
      </c>
      <c r="AF140">
        <v>0</v>
      </c>
      <c r="AG140">
        <v>0</v>
      </c>
    </row>
    <row r="141" spans="1:33" x14ac:dyDescent="0.25">
      <c r="A141" t="s">
        <v>264</v>
      </c>
      <c r="B141">
        <v>2026</v>
      </c>
      <c r="C141">
        <v>9</v>
      </c>
      <c r="D141" t="s">
        <v>34</v>
      </c>
      <c r="E141">
        <v>39</v>
      </c>
      <c r="F141" t="s">
        <v>59</v>
      </c>
      <c r="H141" t="s">
        <v>36</v>
      </c>
      <c r="I141" t="s">
        <v>49</v>
      </c>
      <c r="J141" t="s">
        <v>78</v>
      </c>
      <c r="K141" t="s">
        <v>79</v>
      </c>
      <c r="L141" t="s">
        <v>70</v>
      </c>
      <c r="M141" t="s">
        <v>56</v>
      </c>
      <c r="N141" t="s">
        <v>41</v>
      </c>
      <c r="O141" t="s">
        <v>42</v>
      </c>
      <c r="R141" t="s">
        <v>113</v>
      </c>
      <c r="S141" t="s">
        <v>289</v>
      </c>
      <c r="T141" t="s">
        <v>45</v>
      </c>
      <c r="U141" t="s">
        <v>45</v>
      </c>
      <c r="V141">
        <v>484.9</v>
      </c>
      <c r="W141" s="1">
        <f>IF(V141="","",V141/1000)</f>
        <v>0.485</v>
      </c>
      <c r="X141">
        <v>-2.193</v>
      </c>
      <c r="Y141">
        <v>-79.882</v>
      </c>
      <c r="Z141">
        <v>-2.192171524342649</v>
      </c>
      <c r="AA141">
        <v>-79.8777238932931</v>
      </c>
      <c r="AB141">
        <v>10</v>
      </c>
      <c r="AC141" t="s">
        <v>47</v>
      </c>
      <c r="AD141" t="s">
        <v>47</v>
      </c>
      <c r="AE141">
        <v>0</v>
      </c>
      <c r="AF141">
        <v>0</v>
      </c>
      <c r="AG141">
        <v>0</v>
      </c>
    </row>
    <row r="142" spans="1:33" x14ac:dyDescent="0.25">
      <c r="A142" t="s">
        <v>264</v>
      </c>
      <c r="B142">
        <v>2026</v>
      </c>
      <c r="C142">
        <v>9</v>
      </c>
      <c r="D142" t="s">
        <v>34</v>
      </c>
      <c r="E142">
        <v>39</v>
      </c>
      <c r="F142" t="s">
        <v>61</v>
      </c>
      <c r="H142" t="s">
        <v>36</v>
      </c>
      <c r="I142" t="s">
        <v>85</v>
      </c>
      <c r="J142" t="s">
        <v>86</v>
      </c>
      <c r="K142" t="s">
        <v>87</v>
      </c>
      <c r="L142" t="s">
        <v>70</v>
      </c>
      <c r="M142" t="s">
        <v>71</v>
      </c>
      <c r="N142" t="s">
        <v>88</v>
      </c>
      <c r="O142" t="s">
        <v>42</v>
      </c>
      <c r="R142" t="s">
        <v>57</v>
      </c>
      <c r="S142" t="s">
        <v>290</v>
      </c>
      <c r="T142" t="s">
        <v>288</v>
      </c>
      <c r="U142">
        <v>64</v>
      </c>
      <c r="V142">
        <v>61.8</v>
      </c>
      <c r="W142" s="1">
        <f>IF(V142="","",V142/1000)</f>
        <v>0.062</v>
      </c>
      <c r="X142">
        <v>-2.17</v>
      </c>
      <c r="Y142">
        <v>-79.83</v>
      </c>
      <c r="Z142">
        <v>-2.169885107333608</v>
      </c>
      <c r="AA142">
        <v>-79.8294570438869</v>
      </c>
      <c r="AB142">
        <v>17</v>
      </c>
      <c r="AC142" t="s">
        <v>46</v>
      </c>
      <c r="AD142" t="s">
        <v>47</v>
      </c>
      <c r="AE142">
        <v>0</v>
      </c>
      <c r="AF142">
        <v>0</v>
      </c>
      <c r="AG142">
        <v>0</v>
      </c>
    </row>
    <row r="143" spans="1:33" x14ac:dyDescent="0.25">
      <c r="A143" t="s">
        <v>264</v>
      </c>
      <c r="B143">
        <v>2026</v>
      </c>
      <c r="C143">
        <v>9</v>
      </c>
      <c r="D143" t="s">
        <v>34</v>
      </c>
      <c r="E143">
        <v>39</v>
      </c>
      <c r="F143" t="s">
        <v>55</v>
      </c>
      <c r="H143" t="s">
        <v>36</v>
      </c>
      <c r="I143" t="s">
        <v>67</v>
      </c>
      <c r="J143" t="s">
        <v>115</v>
      </c>
      <c r="K143" t="s">
        <v>116</v>
      </c>
      <c r="L143" t="s">
        <v>52</v>
      </c>
      <c r="M143" t="s">
        <v>56</v>
      </c>
      <c r="N143" t="s">
        <v>41</v>
      </c>
      <c r="O143" t="s">
        <v>42</v>
      </c>
      <c r="R143" t="s">
        <v>113</v>
      </c>
      <c r="S143" t="s">
        <v>89</v>
      </c>
      <c r="T143" t="s">
        <v>45</v>
      </c>
      <c r="U143" t="s">
        <v>45</v>
      </c>
      <c r="V143">
        <v>589</v>
      </c>
      <c r="W143" s="1">
        <f>IF(V143="","",V143/1000)</f>
        <v>0.589</v>
      </c>
      <c r="X143">
        <v>-2.1592</v>
      </c>
      <c r="Y143">
        <v>-79.8983</v>
      </c>
      <c r="Z143">
        <v>-2.160311540904239</v>
      </c>
      <c r="AA143">
        <v>-79.8931268750909</v>
      </c>
      <c r="AB143">
        <v>28</v>
      </c>
      <c r="AC143" t="s">
        <v>47</v>
      </c>
      <c r="AD143" t="s">
        <v>47</v>
      </c>
      <c r="AE143">
        <v>0</v>
      </c>
      <c r="AF143">
        <v>0</v>
      </c>
      <c r="AG143">
        <v>0</v>
      </c>
    </row>
    <row r="144" spans="1:33" x14ac:dyDescent="0.25">
      <c r="A144" t="s">
        <v>264</v>
      </c>
      <c r="B144">
        <v>2026</v>
      </c>
      <c r="C144">
        <v>9</v>
      </c>
      <c r="D144" t="s">
        <v>34</v>
      </c>
      <c r="E144">
        <v>39</v>
      </c>
      <c r="F144" t="s">
        <v>48</v>
      </c>
      <c r="H144" t="s">
        <v>36</v>
      </c>
      <c r="I144" t="s">
        <v>37</v>
      </c>
      <c r="J144" t="s">
        <v>92</v>
      </c>
      <c r="K144" t="s">
        <v>93</v>
      </c>
      <c r="L144" t="s">
        <v>52</v>
      </c>
      <c r="M144" t="s">
        <v>56</v>
      </c>
      <c r="N144" t="s">
        <v>41</v>
      </c>
      <c r="O144" t="s">
        <v>42</v>
      </c>
      <c r="R144" t="s">
        <v>57</v>
      </c>
      <c r="S144" t="s">
        <v>98</v>
      </c>
      <c r="T144" t="s">
        <v>221</v>
      </c>
      <c r="U144">
        <v>38</v>
      </c>
      <c r="V144">
        <v>31.9</v>
      </c>
      <c r="W144" s="1">
        <f>IF(V144="","",V144/1000)</f>
        <v>0.032</v>
      </c>
      <c r="X144">
        <v>-2.1918</v>
      </c>
      <c r="Y144">
        <v>-79.8853</v>
      </c>
      <c r="Z144">
        <v>-2.1920840438504503</v>
      </c>
      <c r="AA144">
        <v>-79.88534009380655</v>
      </c>
      <c r="AB144">
        <v>14</v>
      </c>
      <c r="AC144" t="s">
        <v>46</v>
      </c>
      <c r="AD144" t="s">
        <v>47</v>
      </c>
      <c r="AE144">
        <v>0</v>
      </c>
      <c r="AF144">
        <v>0</v>
      </c>
      <c r="AG144">
        <v>0</v>
      </c>
    </row>
    <row r="145" spans="1:33" x14ac:dyDescent="0.25">
      <c r="A145" t="s">
        <v>264</v>
      </c>
      <c r="B145">
        <v>2026</v>
      </c>
      <c r="C145">
        <v>9</v>
      </c>
      <c r="D145" t="s">
        <v>34</v>
      </c>
      <c r="E145">
        <v>39</v>
      </c>
      <c r="F145" t="s">
        <v>198</v>
      </c>
      <c r="H145" t="s">
        <v>36</v>
      </c>
      <c r="I145" t="s">
        <v>67</v>
      </c>
      <c r="J145" t="s">
        <v>96</v>
      </c>
      <c r="K145" t="s">
        <v>97</v>
      </c>
      <c r="L145" t="s">
        <v>70</v>
      </c>
      <c r="M145" t="s">
        <v>53</v>
      </c>
      <c r="N145" t="s">
        <v>41</v>
      </c>
      <c r="O145" t="s">
        <v>42</v>
      </c>
      <c r="R145" t="s">
        <v>57</v>
      </c>
      <c r="S145" t="s">
        <v>98</v>
      </c>
      <c r="T145" t="s">
        <v>291</v>
      </c>
      <c r="U145">
        <v>78</v>
      </c>
      <c r="V145">
        <v>68.5</v>
      </c>
      <c r="W145" s="1">
        <f>IF(V145="","",V145/1000)</f>
        <v>0.069</v>
      </c>
      <c r="X145">
        <v>-2.1696</v>
      </c>
      <c r="Y145">
        <v>-79.9031</v>
      </c>
      <c r="Z145">
        <v>-2.1691406077527216</v>
      </c>
      <c r="AA145">
        <v>-79.90350911652534</v>
      </c>
      <c r="AB145">
        <v>26</v>
      </c>
      <c r="AC145" t="s">
        <v>46</v>
      </c>
      <c r="AD145" t="s">
        <v>47</v>
      </c>
      <c r="AE145">
        <v>0</v>
      </c>
      <c r="AF145">
        <v>0</v>
      </c>
      <c r="AG145">
        <v>0</v>
      </c>
    </row>
    <row r="146" spans="1:33" x14ac:dyDescent="0.25">
      <c r="A146" t="s">
        <v>264</v>
      </c>
      <c r="B146">
        <v>2026</v>
      </c>
      <c r="C146">
        <v>9</v>
      </c>
      <c r="D146" t="s">
        <v>34</v>
      </c>
      <c r="E146">
        <v>39</v>
      </c>
      <c r="F146" t="s">
        <v>35</v>
      </c>
      <c r="H146" t="s">
        <v>36</v>
      </c>
      <c r="I146" t="s">
        <v>62</v>
      </c>
      <c r="J146" t="s">
        <v>63</v>
      </c>
      <c r="K146" t="s">
        <v>64</v>
      </c>
      <c r="L146" t="s">
        <v>70</v>
      </c>
      <c r="M146" t="s">
        <v>56</v>
      </c>
      <c r="N146" t="s">
        <v>65</v>
      </c>
      <c r="O146" t="s">
        <v>42</v>
      </c>
      <c r="R146" t="s">
        <v>57</v>
      </c>
      <c r="S146" t="s">
        <v>292</v>
      </c>
      <c r="T146" t="s">
        <v>293</v>
      </c>
      <c r="U146">
        <v>35</v>
      </c>
      <c r="V146">
        <v>54.6</v>
      </c>
      <c r="W146" s="1">
        <f>IF(V146="","",V146/1000)</f>
        <v>0.055</v>
      </c>
      <c r="X146">
        <v>-2.135</v>
      </c>
      <c r="Y146">
        <v>-79.865</v>
      </c>
      <c r="Z146">
        <v>-2.1345740326724045</v>
      </c>
      <c r="AA146">
        <v>-79.86475606389428</v>
      </c>
      <c r="AB146">
        <v>20</v>
      </c>
      <c r="AC146" t="s">
        <v>46</v>
      </c>
      <c r="AD146" t="s">
        <v>47</v>
      </c>
      <c r="AE146">
        <v>0</v>
      </c>
      <c r="AF146">
        <v>0</v>
      </c>
      <c r="AG146">
        <v>0</v>
      </c>
    </row>
    <row r="147" spans="1:33" x14ac:dyDescent="0.25">
      <c r="A147" t="s">
        <v>264</v>
      </c>
      <c r="B147">
        <v>2026</v>
      </c>
      <c r="C147">
        <v>9</v>
      </c>
      <c r="D147" t="s">
        <v>34</v>
      </c>
      <c r="E147">
        <v>39</v>
      </c>
      <c r="F147" t="s">
        <v>59</v>
      </c>
      <c r="H147" t="s">
        <v>36</v>
      </c>
      <c r="I147" t="s">
        <v>37</v>
      </c>
      <c r="J147" t="s">
        <v>92</v>
      </c>
      <c r="K147" t="s">
        <v>93</v>
      </c>
      <c r="L147" t="s">
        <v>70</v>
      </c>
      <c r="M147" t="s">
        <v>80</v>
      </c>
      <c r="N147" t="s">
        <v>41</v>
      </c>
      <c r="O147" t="s">
        <v>42</v>
      </c>
      <c r="R147" t="s">
        <v>57</v>
      </c>
      <c r="S147" t="s">
        <v>184</v>
      </c>
      <c r="T147" t="s">
        <v>83</v>
      </c>
      <c r="U147">
        <v>39</v>
      </c>
      <c r="V147">
        <v>19.4</v>
      </c>
      <c r="W147" s="1">
        <f>IF(V147="","",V147/1000)</f>
        <v>0.019</v>
      </c>
      <c r="X147">
        <v>-2.1918</v>
      </c>
      <c r="Y147">
        <v>-79.8853</v>
      </c>
      <c r="Z147">
        <v>-2.191756232464619</v>
      </c>
      <c r="AA147">
        <v>-79.88513088567089</v>
      </c>
      <c r="AB147">
        <v>30</v>
      </c>
      <c r="AC147" t="s">
        <v>46</v>
      </c>
      <c r="AD147" t="s">
        <v>47</v>
      </c>
      <c r="AE147">
        <v>0</v>
      </c>
      <c r="AF147">
        <v>0</v>
      </c>
      <c r="AG147">
        <v>0</v>
      </c>
    </row>
  </sheetData>
  <autoFilter ref="A1:AG14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FormatPr defaultRowHeight="15" outlineLevelRow="0" outlineLevelCol="0" x14ac:dyDescent="55"/>
  <cols>
    <col min="1" max="2" width="26" customWidth="1"/>
    <col min="3" max="11" width="16" customWidth="1"/>
  </cols>
  <sheetData>
    <row r="1" spans="1:1" x14ac:dyDescent="0.25">
      <c r="A1" s="4" t="s">
        <v>294</v>
      </c>
    </row>
    <row r="2" spans="1:4" x14ac:dyDescent="0.25">
      <c r="A2" t="s">
        <v>295</v>
      </c>
      <c r="B2" s="5">
        <v>0</v>
      </c>
      <c r="D2" s="6" t="s">
        <v>296</v>
      </c>
    </row>
    <row r="3" spans="1:2" x14ac:dyDescent="0.25">
      <c r="A3" t="s">
        <v>297</v>
      </c>
      <c r="B3" s="7">
        <v>30</v>
      </c>
    </row>
    <row r="5" ht="28" customHeight="1" spans="1:11" s="2" customFormat="1" x14ac:dyDescent="0.25">
      <c r="A5" s="2" t="s">
        <v>298</v>
      </c>
      <c r="B5" s="2" t="s">
        <v>7</v>
      </c>
      <c r="C5" s="2" t="s">
        <v>299</v>
      </c>
      <c r="D5" s="2" t="s">
        <v>300</v>
      </c>
      <c r="E5" s="2" t="s">
        <v>301</v>
      </c>
      <c r="F5" s="2" t="s">
        <v>302</v>
      </c>
      <c r="G5" s="2" t="s">
        <v>303</v>
      </c>
      <c r="H5" s="2" t="s">
        <v>304</v>
      </c>
      <c r="I5" s="2" t="s">
        <v>305</v>
      </c>
      <c r="J5" s="2" t="s">
        <v>306</v>
      </c>
      <c r="K5" s="2" t="s">
        <v>307</v>
      </c>
    </row>
    <row r="6" spans="1:11" x14ac:dyDescent="0.25">
      <c r="A6" t="s">
        <v>48</v>
      </c>
      <c r="B6" t="s">
        <v>36</v>
      </c>
      <c r="C6">
        <v>30</v>
      </c>
      <c r="D6">
        <v>23</v>
      </c>
      <c r="E6">
        <v>0</v>
      </c>
      <c r="F6">
        <f>C6-E6</f>
        <v>30</v>
      </c>
      <c r="G6" s="8">
        <f>IF(F6&lt;=0,1,D6/F6)</f>
        <v>0.7666666666666667</v>
      </c>
      <c r="H6">
        <v>3</v>
      </c>
      <c r="I6">
        <v>62.7</v>
      </c>
      <c r="J6">
        <v>1.99</v>
      </c>
      <c r="K6" s="9">
        <f>D6*$B$2</f>
        <v>0</v>
      </c>
    </row>
    <row r="7" spans="1:11" x14ac:dyDescent="0.25">
      <c r="A7" t="s">
        <v>35</v>
      </c>
      <c r="B7" t="s">
        <v>36</v>
      </c>
      <c r="C7">
        <v>30</v>
      </c>
      <c r="D7">
        <v>21</v>
      </c>
      <c r="E7">
        <v>2</v>
      </c>
      <c r="F7">
        <f>C7-E7</f>
        <v>28</v>
      </c>
      <c r="G7" s="8">
        <f>IF(F7&lt;=0,1,D7/F7)</f>
        <v>0.75</v>
      </c>
      <c r="H7">
        <v>2</v>
      </c>
      <c r="I7">
        <v>46.9</v>
      </c>
      <c r="J7">
        <v>1.67</v>
      </c>
      <c r="K7" s="9">
        <f>D7*$B$2</f>
        <v>0</v>
      </c>
    </row>
    <row r="8" spans="1:11" x14ac:dyDescent="0.25">
      <c r="A8" t="s">
        <v>198</v>
      </c>
      <c r="B8" t="s">
        <v>36</v>
      </c>
      <c r="C8">
        <v>18</v>
      </c>
      <c r="D8">
        <v>12</v>
      </c>
      <c r="E8">
        <v>0</v>
      </c>
      <c r="F8">
        <f>C8-E8</f>
        <v>18</v>
      </c>
      <c r="G8" s="8">
        <f>IF(F8&lt;=0,1,D8/F8)</f>
        <v>0.6666666666666666</v>
      </c>
      <c r="H8">
        <v>2</v>
      </c>
      <c r="I8">
        <v>48.9</v>
      </c>
      <c r="J8">
        <v>1.17</v>
      </c>
      <c r="K8" s="9">
        <f>D8*$B$2</f>
        <v>0</v>
      </c>
    </row>
    <row r="9" spans="1:11" x14ac:dyDescent="0.25">
      <c r="A9" t="s">
        <v>55</v>
      </c>
      <c r="B9" t="s">
        <v>36</v>
      </c>
      <c r="C9">
        <v>36</v>
      </c>
      <c r="D9">
        <v>22</v>
      </c>
      <c r="E9">
        <v>1</v>
      </c>
      <c r="F9">
        <f>C9-E9</f>
        <v>35</v>
      </c>
      <c r="G9" s="8">
        <f>IF(F9&lt;=0,1,D9/F9)</f>
        <v>0.6285714285714286</v>
      </c>
      <c r="H9">
        <v>5</v>
      </c>
      <c r="I9">
        <v>63.4</v>
      </c>
      <c r="J9">
        <v>3.23</v>
      </c>
      <c r="K9" s="9">
        <f>D9*$B$2</f>
        <v>0</v>
      </c>
    </row>
    <row r="10" spans="1:11" x14ac:dyDescent="0.25">
      <c r="A10" t="s">
        <v>59</v>
      </c>
      <c r="B10" t="s">
        <v>36</v>
      </c>
      <c r="C10">
        <v>36</v>
      </c>
      <c r="D10">
        <v>23</v>
      </c>
      <c r="E10">
        <v>3</v>
      </c>
      <c r="F10">
        <f>C10-E10</f>
        <v>33</v>
      </c>
      <c r="G10" s="8">
        <f>IF(F10&lt;=0,1,D10/F10)</f>
        <v>0.696969696969697</v>
      </c>
      <c r="H10">
        <v>3</v>
      </c>
      <c r="I10">
        <v>39.6</v>
      </c>
      <c r="J10">
        <v>1.96</v>
      </c>
      <c r="K10" s="9">
        <f>D10*$B$2</f>
        <v>0</v>
      </c>
    </row>
    <row r="11" spans="1:11" x14ac:dyDescent="0.25">
      <c r="A11" t="s">
        <v>61</v>
      </c>
      <c r="B11" t="s">
        <v>36</v>
      </c>
      <c r="C11">
        <v>30</v>
      </c>
      <c r="D11">
        <v>22</v>
      </c>
      <c r="E11">
        <v>1</v>
      </c>
      <c r="F11">
        <f>C11-E11</f>
        <v>29</v>
      </c>
      <c r="G11" s="8">
        <f>IF(F11&lt;=0,1,D11/F11)</f>
        <v>0.7586206896551724</v>
      </c>
      <c r="H11">
        <v>2</v>
      </c>
      <c r="I11">
        <v>49.2</v>
      </c>
      <c r="J11">
        <v>1.18</v>
      </c>
      <c r="K11" s="9">
        <f>D11*$B$2</f>
        <v>0</v>
      </c>
    </row>
    <row r="12" spans="1:11" s="10" customFormat="1" x14ac:dyDescent="0.25">
      <c r="A12" s="11" t="s">
        <v>308</v>
      </c>
      <c r="C12" s="11">
        <f>SUM(C6:C11)</f>
        <v>180</v>
      </c>
      <c r="D12" s="11">
        <f>SUM(D6:D11)</f>
        <v>123</v>
      </c>
      <c r="E12" s="11">
        <f>SUM(E6:E11)</f>
        <v>7</v>
      </c>
      <c r="F12" s="11">
        <f>SUM(F6:F11)</f>
        <v>173</v>
      </c>
      <c r="G12" s="12">
        <f>IF(F12&lt;=0,1,D12/F12)</f>
        <v>0.7109826589595376</v>
      </c>
      <c r="H12" s="11">
        <f>SUM(H6:H11)</f>
        <v>17</v>
      </c>
      <c r="K12" s="13">
        <f>SUM(K6:K11)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Visitas</vt:lpstr>
      <vt:lpstr>Liquidación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 Rutas</dc:creator>
  <dc:title/>
  <dc:subject/>
  <dc:description/>
  <cp:keywords/>
  <cp:category/>
  <cp:lastModifiedBy>Unknown</cp:lastModifiedBy>
  <dcterms:created xsi:type="dcterms:W3CDTF">2026-09-30T17:56:18Z</dcterms:created>
  <dcterms:modified xsi:type="dcterms:W3CDTF">2026-09-30T17:56:18Z</dcterms:modified>
</cp:coreProperties>
</file>